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ahmedak\Desktop\"/>
    </mc:Choice>
  </mc:AlternateContent>
  <xr:revisionPtr revIDLastSave="0" documentId="13_ncr:1_{34DD6EB9-00C6-4ED3-9D2F-E8DDA3C367CE}" xr6:coauthVersionLast="47" xr6:coauthVersionMax="47" xr10:uidLastSave="{00000000-0000-0000-0000-000000000000}"/>
  <bookViews>
    <workbookView minimized="1" xWindow="7545" yWindow="4560" windowWidth="21600" windowHeight="11385" activeTab="1" xr2:uid="{3CB7AA2B-58D2-42A0-B3F2-A74824E6252C}"/>
  </bookViews>
  <sheets>
    <sheet name="Sheet2" sheetId="2" r:id="rId1"/>
    <sheet name="Sheet3" sheetId="3"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5" i="2" l="1"/>
  <c r="J26" i="2"/>
  <c r="J27" i="2"/>
  <c r="J28" i="2"/>
  <c r="J29" i="2"/>
  <c r="J30" i="2"/>
  <c r="J31" i="2"/>
  <c r="J32" i="2"/>
  <c r="K32" i="2" s="1"/>
  <c r="J33" i="2"/>
  <c r="J34" i="2"/>
  <c r="J35" i="2"/>
  <c r="J36" i="2"/>
  <c r="J37" i="2"/>
  <c r="K37" i="2" s="1"/>
  <c r="J24" i="2"/>
  <c r="I37" i="2"/>
  <c r="I25" i="2"/>
  <c r="I26" i="2"/>
  <c r="I27" i="2"/>
  <c r="I28" i="2"/>
  <c r="I29" i="2"/>
  <c r="I30" i="2"/>
  <c r="I31" i="2"/>
  <c r="I32" i="2"/>
  <c r="I33" i="2"/>
  <c r="I34" i="2"/>
  <c r="I35" i="2"/>
  <c r="I36" i="2"/>
  <c r="I24" i="2"/>
  <c r="J7" i="2"/>
  <c r="K7" i="2" s="1"/>
  <c r="I7" i="2"/>
  <c r="K36" i="2"/>
  <c r="M43" i="3"/>
  <c r="N43" i="3" s="1"/>
  <c r="L43" i="3"/>
  <c r="M42" i="3"/>
  <c r="N42" i="3" s="1"/>
  <c r="L42" i="3"/>
  <c r="N41" i="3"/>
  <c r="M41" i="3"/>
  <c r="L41" i="3"/>
  <c r="M40" i="3"/>
  <c r="N40" i="3" s="1"/>
  <c r="L40" i="3"/>
  <c r="N39" i="3"/>
  <c r="M39" i="3"/>
  <c r="L39" i="3"/>
  <c r="M38" i="3"/>
  <c r="N38" i="3" s="1"/>
  <c r="L38" i="3"/>
  <c r="M37" i="3"/>
  <c r="N37" i="3" s="1"/>
  <c r="L37" i="3"/>
  <c r="M36" i="3"/>
  <c r="N36" i="3" s="1"/>
  <c r="L36" i="3"/>
  <c r="M35" i="3"/>
  <c r="N35" i="3" s="1"/>
  <c r="L35" i="3"/>
  <c r="M34" i="3"/>
  <c r="N34" i="3" s="1"/>
  <c r="L34" i="3"/>
  <c r="M33" i="3"/>
  <c r="N33" i="3" s="1"/>
  <c r="L33" i="3"/>
  <c r="M32" i="3"/>
  <c r="N32" i="3" s="1"/>
  <c r="L32" i="3"/>
  <c r="N31" i="3"/>
  <c r="M14" i="3"/>
  <c r="N14" i="3" s="1"/>
  <c r="L14" i="3"/>
  <c r="M5" i="3"/>
  <c r="L5" i="3"/>
  <c r="M1" i="3"/>
  <c r="K25" i="2" l="1"/>
  <c r="K27" i="2"/>
  <c r="K30" i="2"/>
  <c r="K33" i="2"/>
  <c r="K31" i="2"/>
  <c r="K24" i="2"/>
  <c r="K26" i="2"/>
  <c r="K34" i="2"/>
  <c r="K28" i="2"/>
  <c r="K35" i="2"/>
  <c r="K29" i="2"/>
  <c r="N5" i="3"/>
</calcChain>
</file>

<file path=xl/sharedStrings.xml><?xml version="1.0" encoding="utf-8"?>
<sst xmlns="http://schemas.openxmlformats.org/spreadsheetml/2006/main" count="260" uniqueCount="150">
  <si>
    <t xml:space="preserve">  الدائرة المالية / قسم اعتمادات النفط الخام</t>
  </si>
  <si>
    <t xml:space="preserve"> الكميات والاقيام النهائية للنفط الخام المصدر خلال ( شهر تشرين الاول / 2007 )   </t>
  </si>
  <si>
    <t>السنة</t>
  </si>
  <si>
    <t>الشهر</t>
  </si>
  <si>
    <t>نفط البصرة</t>
  </si>
  <si>
    <t>نفط كركوك</t>
  </si>
  <si>
    <t>المجموع</t>
  </si>
  <si>
    <t>معدل السعر $</t>
  </si>
  <si>
    <t>الكمية / برميل</t>
  </si>
  <si>
    <t>المبلغ/ $</t>
  </si>
  <si>
    <t>تشرين الاول</t>
  </si>
  <si>
    <t xml:space="preserve">   الف برميل /يوم</t>
  </si>
  <si>
    <t xml:space="preserve">  الف برميل /يوم</t>
  </si>
  <si>
    <t>HELLENIC</t>
  </si>
  <si>
    <t>GS CALTEX</t>
  </si>
  <si>
    <t>ENI</t>
  </si>
  <si>
    <t>CHINA OFFSHORE</t>
  </si>
  <si>
    <t>CHEVRON</t>
  </si>
  <si>
    <t>BHARAT PETROLEUM</t>
  </si>
  <si>
    <t>BASRA ENERGY</t>
  </si>
  <si>
    <t>YEAR</t>
  </si>
  <si>
    <t>MONTH</t>
  </si>
  <si>
    <t xml:space="preserve">BASRAH CRUDE
</t>
  </si>
  <si>
    <t xml:space="preserve">KIRKUK CRUDE
</t>
  </si>
  <si>
    <t xml:space="preserve">TOTAL
</t>
  </si>
  <si>
    <t xml:space="preserve">AVERAGE PRICE
 (USD/BBL)
</t>
  </si>
  <si>
    <t>صينية</t>
  </si>
  <si>
    <t>يونانية</t>
  </si>
  <si>
    <t>كورية الجنوبية</t>
  </si>
  <si>
    <t>امريكية</t>
  </si>
  <si>
    <t>ايطالية</t>
  </si>
  <si>
    <t xml:space="preserve">
صينية</t>
  </si>
  <si>
    <t>هندية</t>
  </si>
  <si>
    <t>اماراتية</t>
  </si>
  <si>
    <t>QUANTITY BARREL</t>
  </si>
  <si>
    <t xml:space="preserve"> AMOUNT  
USD </t>
  </si>
  <si>
    <t xml:space="preserve">EXPORT FROM CEYHAN 
</t>
  </si>
  <si>
    <t xml:space="preserve">EXPORT FROM 
AL-SMOOD REFINERY
</t>
  </si>
  <si>
    <t xml:space="preserve"> AMOUNT  
USD  
</t>
  </si>
  <si>
    <t>NAYARA</t>
  </si>
  <si>
    <t>MOTOR OIL</t>
  </si>
  <si>
    <t>MANGLORE</t>
  </si>
  <si>
    <t>LITASCO</t>
  </si>
  <si>
    <t>JORDAN</t>
  </si>
  <si>
    <t>INDIAN OIL</t>
  </si>
  <si>
    <t>HYUNDAI</t>
  </si>
  <si>
    <t>HMEL</t>
  </si>
  <si>
    <t>HINDUSTAN</t>
  </si>
  <si>
    <t xml:space="preserve">QUANTITY BARREL
  </t>
  </si>
  <si>
    <t xml:space="preserve"> AMOUNT
  USD  
</t>
  </si>
  <si>
    <t xml:space="preserve">QUANTITY BARREL
 </t>
  </si>
  <si>
    <t xml:space="preserve"> AMOUNT  USD  
</t>
  </si>
  <si>
    <t>روسية</t>
  </si>
  <si>
    <t>اردنية</t>
  </si>
  <si>
    <t xml:space="preserve">THE ABOVE MENTIONED QUANTITIES WERE EXPORTED THROUGH BASRAH OIL TERMINAL, KHOR AL ZUBAIR OIL TERMINAL, AND SPM FROM ARABIAN GULF AND CEYHAN TERMINAL IN TURKEY FROM THE MEDITERRANEAN SEA BY THE FOLLOWING BUYERS </t>
  </si>
  <si>
    <t>UNIPEC</t>
  </si>
  <si>
    <t>TUPRAS</t>
  </si>
  <si>
    <t>SK ENERGY</t>
  </si>
  <si>
    <t>SINOCHEM</t>
  </si>
  <si>
    <t>SHELL</t>
  </si>
  <si>
    <t>SARAS</t>
  </si>
  <si>
    <t>RONG SHENG</t>
  </si>
  <si>
    <t>REPSOL</t>
  </si>
  <si>
    <t>RELIANCE</t>
  </si>
  <si>
    <t>PETROCHINA</t>
  </si>
  <si>
    <t>تركيا</t>
  </si>
  <si>
    <t>هولندية - بريطانية</t>
  </si>
  <si>
    <t>اسبانية</t>
  </si>
  <si>
    <t>CHINESE</t>
  </si>
  <si>
    <t>EMIRATES</t>
  </si>
  <si>
    <t xml:space="preserve">INDIAN 
</t>
  </si>
  <si>
    <t>AMERICAN</t>
  </si>
  <si>
    <t>ITALIAN</t>
  </si>
  <si>
    <t>SOUTH KOREAN</t>
  </si>
  <si>
    <t>GREECE</t>
  </si>
  <si>
    <r>
      <rPr>
        <b/>
        <sz val="10"/>
        <color indexed="8"/>
        <rFont val="Times New Roman"/>
        <family val="1"/>
      </rPr>
      <t>RUSSIA</t>
    </r>
    <r>
      <rPr>
        <b/>
        <sz val="10"/>
        <color indexed="10"/>
        <rFont val="Times New Roman"/>
        <family val="1"/>
      </rPr>
      <t xml:space="preserve">
</t>
    </r>
  </si>
  <si>
    <t xml:space="preserve">SPANISH 
</t>
  </si>
  <si>
    <t>NETHERLANDS - BRITISH</t>
  </si>
  <si>
    <t>TURKISH</t>
  </si>
  <si>
    <t>VALERO</t>
  </si>
  <si>
    <t>ZHENHUA OIL</t>
  </si>
  <si>
    <t>BASRAH CRUDE</t>
  </si>
  <si>
    <t>KIRKUK CRUDE</t>
  </si>
  <si>
    <t>TOTAL</t>
  </si>
  <si>
    <t>AVERAGE PRICE
 (USD/BBL)</t>
  </si>
  <si>
    <t xml:space="preserve"> AMOUNT 
 USD  </t>
  </si>
  <si>
    <t xml:space="preserve">EXPORT FROM CEYHAN </t>
  </si>
  <si>
    <t>EXPORT FROM 
AL-SMOOD REFINERY</t>
  </si>
  <si>
    <t xml:space="preserve"> AMOUNT  
USD  </t>
  </si>
  <si>
    <t>TOTAL - 
المجموع</t>
  </si>
  <si>
    <t>NOVEMBER</t>
  </si>
  <si>
    <t>DECEMBER</t>
  </si>
  <si>
    <t>JANUARY</t>
  </si>
  <si>
    <t>FEBRUARY</t>
  </si>
  <si>
    <t>MARCH</t>
  </si>
  <si>
    <t>APRIL</t>
  </si>
  <si>
    <t xml:space="preserve">MAY </t>
  </si>
  <si>
    <t>JUNE</t>
  </si>
  <si>
    <t>JULY</t>
  </si>
  <si>
    <t>AUGUST</t>
  </si>
  <si>
    <t>SEPTEMBER</t>
  </si>
  <si>
    <t>OCTOBER</t>
  </si>
  <si>
    <t xml:space="preserve">
السنة</t>
  </si>
  <si>
    <t>معدل السعر
 (USD/للبرميل)</t>
  </si>
  <si>
    <t xml:space="preserve"> (برميل) الكمية</t>
  </si>
  <si>
    <t>المبلغ (USD)</t>
  </si>
  <si>
    <t>تصدير ميناء جيهان</t>
  </si>
  <si>
    <t>تصدير حقل القيارة</t>
  </si>
  <si>
    <t>تصدير خزانات مصفى الصمود الى الاردن</t>
  </si>
  <si>
    <t xml:space="preserve">  المبلغ (USD)</t>
  </si>
  <si>
    <t xml:space="preserve"> المبلغ (USD)</t>
  </si>
  <si>
    <t>تشرين الثاني</t>
  </si>
  <si>
    <t>حملت الكميات اعلاه من موانئ البصرة وخور الزبير والعوامات الأحادية على الخليج العربي ومن ميناء جيهان التركي على البحر المتوسط للشركات المشترية التالية:</t>
  </si>
  <si>
    <t xml:space="preserve">السنة </t>
  </si>
  <si>
    <t xml:space="preserve"> تصدير ميناء جيهان</t>
  </si>
  <si>
    <t xml:space="preserve">   المبلغ (USD)</t>
  </si>
  <si>
    <t>كانون الاول</t>
  </si>
  <si>
    <t>كانون الثاني</t>
  </si>
  <si>
    <t>شباط</t>
  </si>
  <si>
    <t>آذار</t>
  </si>
  <si>
    <t>نيسان</t>
  </si>
  <si>
    <t>آيار</t>
  </si>
  <si>
    <t>حزيران</t>
  </si>
  <si>
    <t>تموز</t>
  </si>
  <si>
    <t>آب</t>
  </si>
  <si>
    <t>أيلول</t>
  </si>
  <si>
    <t>KUWAIT ENERGY</t>
  </si>
  <si>
    <t>كويتية</t>
  </si>
  <si>
    <t>PETRONAS</t>
  </si>
  <si>
    <t xml:space="preserve">
ماليزية</t>
  </si>
  <si>
    <t xml:space="preserve"> مصرية</t>
  </si>
  <si>
    <t>KUWAIT</t>
  </si>
  <si>
    <t>MALAYSIAN</t>
  </si>
  <si>
    <t>صادرات العراق من النفط الخام خلال  شهر كانون الثاني - 2023</t>
  </si>
  <si>
    <t>اصــــــــــــدار يوم 2023/02/25</t>
  </si>
  <si>
    <t>التحديث اللاحق يوم 2023/03/25</t>
  </si>
  <si>
    <t>EXXONMOBIL</t>
  </si>
  <si>
    <t>CEPSA</t>
  </si>
  <si>
    <t xml:space="preserve">
اسبانية</t>
  </si>
  <si>
    <t>MARATHON</t>
  </si>
  <si>
    <t>TPAO</t>
  </si>
  <si>
    <t xml:space="preserve">   THE EGYPTION</t>
  </si>
  <si>
    <t>SOCAR</t>
  </si>
  <si>
    <t>تركية</t>
  </si>
  <si>
    <t>أذربيجان</t>
  </si>
  <si>
    <t>خلاصـــــــة تاريخية</t>
  </si>
  <si>
    <t xml:space="preserve">IRAQ CRUDE OIL EXPORTS - JANUARY - 2023  
</t>
  </si>
  <si>
    <t xml:space="preserve">Released on 25/02/2023
</t>
  </si>
  <si>
    <t xml:space="preserve">Next Release on 25/03/2023
</t>
  </si>
  <si>
    <t>HISTORICAL BRIEF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</si>
</sst>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
    <numFmt numFmtId="166" formatCode="#,##0.000_);\(#,##0.000\)"/>
  </numFmts>
  <fonts count="26" x14ac:knownFonts="1">
    <font>
      <sz val="11"/>
      <color theme="1"/>
      <name val="Calibri"/>
      <family val="2"/>
      <scheme val="minor"/>
    </font>
    <font>
      <sz val="10"/>
      <name val="Times New Roman"/>
      <family val="1"/>
    </font>
    <font>
      <b/>
      <sz val="14"/>
      <color theme="1"/>
      <name val="Times New Roman"/>
      <family val="1"/>
    </font>
    <font>
      <b/>
      <sz val="10"/>
      <color theme="1"/>
      <name val="Times New Roman"/>
      <family val="1"/>
    </font>
    <font>
      <sz val="10"/>
      <color theme="1"/>
      <name val="Times New Roman"/>
      <family val="1"/>
    </font>
    <font>
      <b/>
      <sz val="12"/>
      <color theme="1"/>
      <name val="Times New Roman"/>
      <family val="1"/>
    </font>
    <font>
      <b/>
      <sz val="11"/>
      <color theme="1"/>
      <name val="Times New Roman"/>
      <family val="1"/>
    </font>
    <font>
      <b/>
      <sz val="24"/>
      <color theme="1"/>
      <name val="Times New Roman"/>
      <family val="1"/>
    </font>
    <font>
      <b/>
      <sz val="18"/>
      <color theme="1"/>
      <name val="Times New Roman"/>
      <family val="1"/>
    </font>
    <font>
      <b/>
      <sz val="10"/>
      <color indexed="8"/>
      <name val="Times New Roman"/>
      <family val="1"/>
    </font>
    <font>
      <b/>
      <sz val="10"/>
      <color indexed="10"/>
      <name val="Times New Roman"/>
      <family val="1"/>
    </font>
    <font>
      <b/>
      <sz val="10"/>
      <name val="Times New Roman"/>
      <family val="1"/>
    </font>
    <font>
      <sz val="16"/>
      <color theme="1"/>
      <name val="Times New Roman"/>
      <family val="1"/>
    </font>
    <font>
      <b/>
      <sz val="10"/>
      <color indexed="12"/>
      <name val="Times New Roman"/>
      <family val="1"/>
    </font>
    <font>
      <b/>
      <sz val="12"/>
      <name val="Times New Roman"/>
      <family val="1"/>
    </font>
    <font>
      <b/>
      <sz val="14"/>
      <name val="Times New Roman"/>
      <family val="1"/>
    </font>
    <font>
      <sz val="12"/>
      <name val="Times New Roman"/>
      <family val="1"/>
    </font>
    <font>
      <b/>
      <sz val="14"/>
      <color indexed="12"/>
      <name val="Times New Roman"/>
      <family val="1"/>
    </font>
    <font>
      <b/>
      <sz val="12"/>
      <color indexed="12"/>
      <name val="Times New Roman"/>
      <family val="1"/>
    </font>
    <font>
      <b/>
      <sz val="12"/>
      <color indexed="10"/>
      <name val="Times New Roman"/>
      <family val="1"/>
    </font>
    <font>
      <b/>
      <sz val="11"/>
      <color indexed="12"/>
      <name val="Times New Roman"/>
      <family val="1"/>
    </font>
    <font>
      <b/>
      <sz val="28"/>
      <color theme="1"/>
      <name val="Times New Roman"/>
      <family val="1"/>
    </font>
    <font>
      <b/>
      <sz val="18"/>
      <color theme="1"/>
      <name val="Arabic Transparent"/>
    </font>
    <font>
      <b/>
      <sz val="28"/>
      <color theme="1"/>
      <name val="Arabic Transparent"/>
    </font>
    <font>
      <b/>
      <sz val="22"/>
      <color theme="1"/>
      <name val="Arabic Transparent"/>
    </font>
    <font>
      <b/>
      <sz val="14"/>
      <color theme="1"/>
      <name val="Arabic Transparent"/>
    </font>
  </fonts>
  <fills count="6">
    <fill>
      <patternFill patternType="none"/>
    </fill>
    <fill>
      <patternFill patternType="gray125"/>
    </fill>
    <fill>
      <patternFill patternType="solid">
        <fgColor indexed="42"/>
        <bgColor indexed="64"/>
      </patternFill>
    </fill>
    <fill>
      <patternFill patternType="gray0625">
        <bgColor theme="3" tint="0.79998168889431442"/>
      </patternFill>
    </fill>
    <fill>
      <patternFill patternType="solid">
        <fgColor theme="0"/>
        <bgColor indexed="64"/>
      </patternFill>
    </fill>
    <fill>
      <patternFill patternType="solid">
        <fgColor theme="3" tint="0.79998168889431442"/>
        <bgColor indexed="64"/>
      </patternFill>
    </fill>
  </fills>
  <borders count="7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theme="3" tint="0.39994506668294322"/>
      </right>
      <top/>
      <bottom/>
      <diagonal/>
    </border>
    <border>
      <left style="thin">
        <color theme="3" tint="0.39994506668294322"/>
      </left>
      <right style="thin">
        <color theme="3" tint="0.39994506668294322"/>
      </right>
      <top/>
      <bottom style="thin">
        <color theme="3" tint="0.39994506668294322"/>
      </bottom>
      <diagonal/>
    </border>
    <border>
      <left style="thin">
        <color theme="3" tint="0.39994506668294322"/>
      </left>
      <right/>
      <top/>
      <bottom style="thin">
        <color theme="3" tint="0.39994506668294322"/>
      </bottom>
      <diagonal/>
    </border>
    <border>
      <left/>
      <right/>
      <top/>
      <bottom style="thin">
        <color theme="3" tint="0.39994506668294322"/>
      </bottom>
      <diagonal/>
    </border>
    <border>
      <left/>
      <right style="thin">
        <color theme="3" tint="0.39994506668294322"/>
      </right>
      <top/>
      <bottom style="thin">
        <color theme="3" tint="0.39994506668294322"/>
      </bottom>
      <diagonal/>
    </border>
    <border>
      <left style="thin">
        <color theme="3" tint="0.39994506668294322"/>
      </left>
      <right style="medium">
        <color indexed="64"/>
      </right>
      <top/>
      <bottom style="thin">
        <color theme="3" tint="0.39994506668294322"/>
      </bottom>
      <diagonal/>
    </border>
    <border>
      <left style="thin">
        <color theme="3" tint="0.39994506668294322"/>
      </left>
      <right style="thin">
        <color theme="3" tint="0.39994506668294322"/>
      </right>
      <top style="thin">
        <color theme="3" tint="0.39994506668294322"/>
      </top>
      <bottom/>
      <diagonal/>
    </border>
    <border>
      <left style="thin">
        <color theme="3" tint="0.39994506668294322"/>
      </left>
      <right/>
      <top style="thin">
        <color theme="3" tint="0.39994506668294322"/>
      </top>
      <bottom style="thin">
        <color theme="3" tint="0.39994506668294322"/>
      </bottom>
      <diagonal/>
    </border>
    <border>
      <left/>
      <right style="thin">
        <color indexed="64"/>
      </right>
      <top style="thin">
        <color theme="3" tint="0.39994506668294322"/>
      </top>
      <bottom style="thin">
        <color theme="3" tint="0.39994506668294322"/>
      </bottom>
      <diagonal/>
    </border>
    <border>
      <left style="thin">
        <color indexed="64"/>
      </left>
      <right/>
      <top style="thin">
        <color theme="3" tint="0.39994506668294322"/>
      </top>
      <bottom style="thin">
        <color theme="3" tint="0.39994506668294322"/>
      </bottom>
      <diagonal/>
    </border>
    <border>
      <left/>
      <right/>
      <top style="thin">
        <color theme="3" tint="0.39994506668294322"/>
      </top>
      <bottom style="thin">
        <color theme="3" tint="0.39994506668294322"/>
      </bottom>
      <diagonal/>
    </border>
    <border>
      <left style="thin">
        <color theme="3" tint="0.39994506668294322"/>
      </left>
      <right style="thin">
        <color theme="3" tint="0.39994506668294322"/>
      </right>
      <top/>
      <bottom/>
      <diagonal/>
    </border>
    <border>
      <left style="thin">
        <color theme="3" tint="0.39994506668294322"/>
      </left>
      <right style="medium">
        <color indexed="64"/>
      </right>
      <top style="thin">
        <color theme="3" tint="0.39994506668294322"/>
      </top>
      <bottom/>
      <diagonal/>
    </border>
    <border>
      <left style="medium">
        <color indexed="64"/>
      </left>
      <right style="thin">
        <color theme="3" tint="0.39994506668294322"/>
      </right>
      <top style="medium">
        <color indexed="64"/>
      </top>
      <bottom style="medium">
        <color indexed="64"/>
      </bottom>
      <diagonal/>
    </border>
    <border>
      <left style="thin">
        <color theme="3" tint="0.39994506668294322"/>
      </left>
      <right style="thin">
        <color theme="3" tint="0.39994506668294322"/>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theme="4"/>
      </left>
      <right style="thin">
        <color theme="4"/>
      </right>
      <top style="medium">
        <color indexed="64"/>
      </top>
      <bottom style="medium">
        <color indexed="64"/>
      </bottom>
      <diagonal/>
    </border>
    <border>
      <left style="thin">
        <color theme="4"/>
      </left>
      <right style="medium">
        <color theme="4"/>
      </right>
      <top style="medium">
        <color indexed="64"/>
      </top>
      <bottom style="medium">
        <color indexed="64"/>
      </bottom>
      <diagonal/>
    </border>
    <border>
      <left style="thin">
        <color theme="4"/>
      </left>
      <right/>
      <top style="medium">
        <color indexed="64"/>
      </top>
      <bottom style="medium">
        <color indexed="64"/>
      </bottom>
      <diagonal/>
    </border>
    <border>
      <left style="thin">
        <color theme="3" tint="0.39994506668294322"/>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theme="3" tint="0.39994506668294322"/>
      </left>
      <right/>
      <top/>
      <bottom/>
      <diagonal/>
    </border>
    <border>
      <left style="medium">
        <color indexed="64"/>
      </left>
      <right style="thin">
        <color theme="3" tint="0.39994506668294322"/>
      </right>
      <top/>
      <bottom style="medium">
        <color indexed="64"/>
      </bottom>
      <diagonal/>
    </border>
    <border>
      <left style="thin">
        <color theme="3" tint="0.39994506668294322"/>
      </left>
      <right style="thin">
        <color theme="3" tint="0.39994506668294322"/>
      </right>
      <top style="thin">
        <color theme="3" tint="0.39994506668294322"/>
      </top>
      <bottom style="medium">
        <color indexed="64"/>
      </bottom>
      <diagonal/>
    </border>
    <border>
      <left style="thin">
        <color theme="3" tint="0.39994506668294322"/>
      </left>
      <right style="thin">
        <color theme="3" tint="0.39994506668294322"/>
      </right>
      <top/>
      <bottom style="medium">
        <color indexed="64"/>
      </bottom>
      <diagonal/>
    </border>
    <border>
      <left style="thin">
        <color theme="3" tint="0.39994506668294322"/>
      </left>
      <right style="medium">
        <color indexed="64"/>
      </right>
      <top style="thin">
        <color theme="3" tint="0.39994506668294322"/>
      </top>
      <bottom style="medium">
        <color indexed="64"/>
      </bottom>
      <diagonal/>
    </border>
    <border>
      <left style="medium">
        <color indexed="64"/>
      </left>
      <right style="medium">
        <color indexed="64"/>
      </right>
      <top/>
      <bottom/>
      <diagonal/>
    </border>
    <border>
      <left style="thin">
        <color theme="4"/>
      </left>
      <right style="thin">
        <color theme="4"/>
      </right>
      <top/>
      <bottom/>
      <diagonal/>
    </border>
    <border>
      <left style="thin">
        <color theme="4"/>
      </left>
      <right style="medium">
        <color theme="4"/>
      </right>
      <top/>
      <bottom/>
      <diagonal/>
    </border>
    <border>
      <left style="thin">
        <color theme="4"/>
      </left>
      <right/>
      <top/>
      <bottom/>
      <diagonal/>
    </border>
    <border>
      <left style="medium">
        <color theme="4"/>
      </left>
      <right style="medium">
        <color theme="4"/>
      </right>
      <top/>
      <bottom/>
      <diagonal/>
    </border>
    <border>
      <left style="medium">
        <color theme="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theme="3" tint="0.39994506668294322"/>
      </right>
      <top style="medium">
        <color indexed="64"/>
      </top>
      <bottom/>
      <diagonal/>
    </border>
    <border>
      <left style="thin">
        <color theme="3" tint="0.39994506668294322"/>
      </left>
      <right style="thin">
        <color theme="3" tint="0.39994506668294322"/>
      </right>
      <top style="medium">
        <color indexed="64"/>
      </top>
      <bottom style="thin">
        <color theme="3" tint="0.39994506668294322"/>
      </bottom>
      <diagonal/>
    </border>
    <border>
      <left style="thin">
        <color theme="3" tint="0.39994506668294322"/>
      </left>
      <right/>
      <top style="medium">
        <color indexed="64"/>
      </top>
      <bottom style="thin">
        <color theme="3" tint="0.39994506668294322"/>
      </bottom>
      <diagonal/>
    </border>
    <border>
      <left/>
      <right/>
      <top style="medium">
        <color indexed="64"/>
      </top>
      <bottom style="thin">
        <color theme="3" tint="0.39994506668294322"/>
      </bottom>
      <diagonal/>
    </border>
    <border>
      <left/>
      <right style="thin">
        <color theme="3" tint="0.39994506668294322"/>
      </right>
      <top style="medium">
        <color indexed="64"/>
      </top>
      <bottom style="thin">
        <color theme="3" tint="0.39994506668294322"/>
      </bottom>
      <diagonal/>
    </border>
    <border>
      <left style="thin">
        <color theme="3" tint="0.39994506668294322"/>
      </left>
      <right style="medium">
        <color indexed="64"/>
      </right>
      <top style="medium">
        <color indexed="64"/>
      </top>
      <bottom style="thin">
        <color theme="3" tint="0.39994506668294322"/>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theme="3" tint="0.39994506668294322"/>
      </right>
      <top/>
      <bottom/>
      <diagonal/>
    </border>
  </borders>
  <cellStyleXfs count="1">
    <xf numFmtId="0" fontId="0" fillId="0" borderId="0"/>
  </cellStyleXfs>
  <cellXfs count="252">
    <xf numFmtId="0" fontId="0" fillId="0" borderId="0" xfId="0"/>
    <xf numFmtId="0" fontId="1" fillId="0" borderId="0" xfId="0" applyFont="1" applyAlignment="1">
      <alignment vertical="center"/>
    </xf>
    <xf numFmtId="0" fontId="4" fillId="0" borderId="0" xfId="0" applyFont="1" applyAlignment="1">
      <alignment horizontal="center" vertical="center"/>
    </xf>
    <xf numFmtId="0" fontId="1" fillId="0" borderId="19" xfId="0" applyFont="1" applyBorder="1"/>
    <xf numFmtId="9" fontId="5" fillId="0" borderId="27" xfId="0" applyNumberFormat="1" applyFont="1" applyBorder="1" applyAlignment="1">
      <alignment horizontal="center" vertical="center" wrapText="1"/>
    </xf>
    <xf numFmtId="9" fontId="5" fillId="0" borderId="27" xfId="0" applyNumberFormat="1" applyFont="1" applyBorder="1" applyAlignment="1">
      <alignment horizontal="center" vertical="center" wrapText="1" readingOrder="2"/>
    </xf>
    <xf numFmtId="0" fontId="2" fillId="0" borderId="34" xfId="0" applyFont="1" applyBorder="1" applyAlignment="1">
      <alignment horizontal="center" vertical="center" textRotation="90"/>
    </xf>
    <xf numFmtId="0" fontId="6" fillId="0" borderId="35" xfId="0" applyFont="1" applyBorder="1" applyAlignment="1">
      <alignment horizontal="center" vertical="center" wrapText="1"/>
    </xf>
    <xf numFmtId="3" fontId="6" fillId="0" borderId="36" xfId="0" applyNumberFormat="1" applyFont="1" applyBorder="1" applyAlignment="1">
      <alignment horizontal="center" vertical="center" readingOrder="2"/>
    </xf>
    <xf numFmtId="39" fontId="6" fillId="0" borderId="36" xfId="0" applyNumberFormat="1" applyFont="1" applyBorder="1" applyAlignment="1">
      <alignment horizontal="center" vertical="center" readingOrder="2"/>
    </xf>
    <xf numFmtId="37" fontId="6" fillId="0" borderId="37" xfId="0" applyNumberFormat="1" applyFont="1" applyBorder="1" applyAlignment="1">
      <alignment horizontal="center" vertical="center" readingOrder="2"/>
    </xf>
    <xf numFmtId="39" fontId="6" fillId="0" borderId="38" xfId="0" applyNumberFormat="1" applyFont="1" applyBorder="1" applyAlignment="1">
      <alignment horizontal="center" vertical="center" readingOrder="2"/>
    </xf>
    <xf numFmtId="37" fontId="6" fillId="0" borderId="39" xfId="0" applyNumberFormat="1" applyFont="1" applyBorder="1" applyAlignment="1">
      <alignment horizontal="center" vertical="center" readingOrder="2"/>
    </xf>
    <xf numFmtId="3" fontId="5" fillId="4" borderId="35" xfId="0" applyNumberFormat="1" applyFont="1" applyFill="1" applyBorder="1" applyAlignment="1">
      <alignment horizontal="center" vertical="center" readingOrder="2"/>
    </xf>
    <xf numFmtId="4" fontId="5" fillId="4" borderId="35" xfId="0" applyNumberFormat="1" applyFont="1" applyFill="1" applyBorder="1" applyAlignment="1">
      <alignment horizontal="center" vertical="center" readingOrder="2"/>
    </xf>
    <xf numFmtId="164" fontId="2" fillId="4" borderId="40" xfId="0" applyNumberFormat="1" applyFont="1" applyFill="1" applyBorder="1" applyAlignment="1">
      <alignment horizontal="center" vertical="center" readingOrder="2"/>
    </xf>
    <xf numFmtId="0" fontId="1" fillId="0" borderId="0" xfId="0" applyFont="1"/>
    <xf numFmtId="0" fontId="1" fillId="0" borderId="20" xfId="0" applyFont="1" applyBorder="1"/>
    <xf numFmtId="0" fontId="6" fillId="0" borderId="0" xfId="0" applyFont="1" applyAlignment="1">
      <alignment vertical="center" wrapText="1" readingOrder="2"/>
    </xf>
    <xf numFmtId="0" fontId="1" fillId="0" borderId="4" xfId="0" applyFont="1" applyBorder="1"/>
    <xf numFmtId="0" fontId="1" fillId="0" borderId="5" xfId="0" applyFont="1" applyBorder="1"/>
    <xf numFmtId="0" fontId="4" fillId="0" borderId="5" xfId="0" applyFont="1" applyBorder="1"/>
    <xf numFmtId="0" fontId="2" fillId="4" borderId="47" xfId="0" applyFont="1" applyFill="1" applyBorder="1" applyAlignment="1">
      <alignment vertical="center" textRotation="90"/>
    </xf>
    <xf numFmtId="39" fontId="5" fillId="5" borderId="14" xfId="0" applyNumberFormat="1" applyFont="1" applyFill="1" applyBorder="1" applyAlignment="1">
      <alignment horizontal="center" vertical="center" readingOrder="2"/>
    </xf>
    <xf numFmtId="37" fontId="5" fillId="5" borderId="14" xfId="0" applyNumberFormat="1" applyFont="1" applyFill="1" applyBorder="1" applyAlignment="1">
      <alignment horizontal="center" vertical="center" readingOrder="2"/>
    </xf>
    <xf numFmtId="3" fontId="5" fillId="5" borderId="14" xfId="0" applyNumberFormat="1" applyFont="1" applyFill="1" applyBorder="1" applyAlignment="1">
      <alignment horizontal="center" vertical="center"/>
    </xf>
    <xf numFmtId="4" fontId="5" fillId="5" borderId="14" xfId="0" applyNumberFormat="1" applyFont="1" applyFill="1" applyBorder="1" applyAlignment="1">
      <alignment horizontal="center" vertical="center"/>
    </xf>
    <xf numFmtId="165" fontId="5" fillId="5" borderId="53" xfId="0" applyNumberFormat="1" applyFont="1" applyFill="1" applyBorder="1" applyAlignment="1">
      <alignment horizontal="center" vertical="center"/>
    </xf>
    <xf numFmtId="39" fontId="5" fillId="5" borderId="54" xfId="0" applyNumberFormat="1" applyFont="1" applyFill="1" applyBorder="1" applyAlignment="1">
      <alignment horizontal="center" vertical="center" readingOrder="2"/>
    </xf>
    <xf numFmtId="37" fontId="5" fillId="5" borderId="54" xfId="0" applyNumberFormat="1" applyFont="1" applyFill="1" applyBorder="1" applyAlignment="1">
      <alignment horizontal="center" vertical="center" readingOrder="2"/>
    </xf>
    <xf numFmtId="4" fontId="5" fillId="5" borderId="54" xfId="0" applyNumberFormat="1" applyFont="1" applyFill="1" applyBorder="1" applyAlignment="1">
      <alignment horizontal="center" vertical="center"/>
    </xf>
    <xf numFmtId="165" fontId="5" fillId="5" borderId="55" xfId="0" applyNumberFormat="1" applyFont="1" applyFill="1" applyBorder="1" applyAlignment="1">
      <alignment horizontal="center" vertical="center"/>
    </xf>
    <xf numFmtId="0" fontId="5" fillId="5" borderId="56" xfId="0" applyFont="1" applyFill="1" applyBorder="1" applyAlignment="1">
      <alignment horizontal="center" vertical="center" wrapText="1" readingOrder="1"/>
    </xf>
    <xf numFmtId="3" fontId="5" fillId="5" borderId="57" xfId="0" applyNumberFormat="1" applyFont="1" applyFill="1" applyBorder="1" applyAlignment="1">
      <alignment horizontal="center" vertical="center" readingOrder="2"/>
    </xf>
    <xf numFmtId="39" fontId="5" fillId="5" borderId="57" xfId="0" applyNumberFormat="1" applyFont="1" applyFill="1" applyBorder="1" applyAlignment="1">
      <alignment horizontal="center" vertical="center" readingOrder="2"/>
    </xf>
    <xf numFmtId="37" fontId="5" fillId="5" borderId="57" xfId="0" applyNumberFormat="1" applyFont="1" applyFill="1" applyBorder="1" applyAlignment="1">
      <alignment horizontal="center" vertical="center" readingOrder="2"/>
    </xf>
    <xf numFmtId="4" fontId="5" fillId="5" borderId="57" xfId="0" applyNumberFormat="1" applyFont="1" applyFill="1" applyBorder="1" applyAlignment="1">
      <alignment horizontal="center" vertical="center"/>
    </xf>
    <xf numFmtId="165" fontId="5" fillId="5" borderId="58" xfId="0" applyNumberFormat="1" applyFont="1" applyFill="1" applyBorder="1" applyAlignment="1">
      <alignment horizontal="center" vertical="center"/>
    </xf>
    <xf numFmtId="0" fontId="5" fillId="5" borderId="59" xfId="0" applyFont="1" applyFill="1" applyBorder="1" applyAlignment="1">
      <alignment horizontal="center" vertical="center" wrapText="1" readingOrder="1"/>
    </xf>
    <xf numFmtId="3" fontId="5" fillId="5" borderId="14" xfId="0" applyNumberFormat="1" applyFont="1" applyFill="1" applyBorder="1" applyAlignment="1">
      <alignment horizontal="center" vertical="center" readingOrder="2"/>
    </xf>
    <xf numFmtId="0" fontId="14" fillId="5" borderId="59" xfId="0" applyFont="1" applyFill="1" applyBorder="1" applyAlignment="1">
      <alignment horizontal="center" vertical="center" wrapText="1" readingOrder="1"/>
    </xf>
    <xf numFmtId="0" fontId="5" fillId="5" borderId="15" xfId="0" applyFont="1" applyFill="1" applyBorder="1" applyAlignment="1">
      <alignment horizontal="center" vertical="center" wrapText="1" readingOrder="1"/>
    </xf>
    <xf numFmtId="3" fontId="5" fillId="5" borderId="17" xfId="0" applyNumberFormat="1" applyFont="1" applyFill="1" applyBorder="1" applyAlignment="1">
      <alignment horizontal="center" vertical="center" readingOrder="2"/>
    </xf>
    <xf numFmtId="39" fontId="5" fillId="5" borderId="17" xfId="0" applyNumberFormat="1" applyFont="1" applyFill="1" applyBorder="1" applyAlignment="1">
      <alignment horizontal="center" vertical="center" readingOrder="2"/>
    </xf>
    <xf numFmtId="37" fontId="5" fillId="5" borderId="17" xfId="0" applyNumberFormat="1" applyFont="1" applyFill="1" applyBorder="1" applyAlignment="1">
      <alignment horizontal="center" vertical="center" readingOrder="2"/>
    </xf>
    <xf numFmtId="3" fontId="5" fillId="5" borderId="17" xfId="0" applyNumberFormat="1" applyFont="1" applyFill="1" applyBorder="1" applyAlignment="1">
      <alignment horizontal="center" vertical="center"/>
    </xf>
    <xf numFmtId="4" fontId="5" fillId="5" borderId="17" xfId="0" applyNumberFormat="1" applyFont="1" applyFill="1" applyBorder="1" applyAlignment="1">
      <alignment horizontal="center" vertical="center"/>
    </xf>
    <xf numFmtId="165" fontId="5" fillId="5" borderId="18" xfId="0" applyNumberFormat="1" applyFont="1" applyFill="1" applyBorder="1" applyAlignment="1">
      <alignment horizontal="center" vertical="center"/>
    </xf>
    <xf numFmtId="0" fontId="1" fillId="0" borderId="0" xfId="0" applyFont="1" applyAlignment="1">
      <alignment horizontal="center" vertical="center"/>
    </xf>
    <xf numFmtId="0" fontId="15" fillId="0" borderId="0" xfId="0" applyFont="1" applyAlignment="1">
      <alignment vertical="center"/>
    </xf>
    <xf numFmtId="0" fontId="11" fillId="0" borderId="0" xfId="0" applyFont="1" applyAlignment="1">
      <alignment horizontal="center" vertical="center"/>
    </xf>
    <xf numFmtId="14" fontId="16" fillId="0" borderId="0" xfId="0" applyNumberFormat="1" applyFont="1" applyAlignment="1">
      <alignment horizontal="center" vertical="center"/>
    </xf>
    <xf numFmtId="0" fontId="18" fillId="0" borderId="11" xfId="0" applyFont="1" applyBorder="1" applyAlignment="1">
      <alignment horizontal="center" vertical="center"/>
    </xf>
    <xf numFmtId="0" fontId="14" fillId="0" borderId="14" xfId="0" applyFont="1" applyBorder="1" applyAlignment="1">
      <alignment horizontal="center" vertical="center"/>
    </xf>
    <xf numFmtId="0" fontId="18" fillId="0" borderId="15" xfId="0" applyFont="1" applyBorder="1" applyAlignment="1">
      <alignment horizontal="center" vertical="center" textRotation="90"/>
    </xf>
    <xf numFmtId="0" fontId="19" fillId="0" borderId="16" xfId="0" applyFont="1" applyBorder="1" applyAlignment="1">
      <alignment horizontal="center" vertical="center"/>
    </xf>
    <xf numFmtId="3" fontId="20" fillId="0" borderId="17" xfId="0" applyNumberFormat="1" applyFont="1" applyBorder="1" applyAlignment="1">
      <alignment horizontal="center" vertical="center" readingOrder="2"/>
    </xf>
    <xf numFmtId="4" fontId="20" fillId="0" borderId="17" xfId="0" applyNumberFormat="1" applyFont="1" applyBorder="1" applyAlignment="1">
      <alignment horizontal="center" vertical="center" readingOrder="2"/>
    </xf>
    <xf numFmtId="4" fontId="13" fillId="0" borderId="62" xfId="0" applyNumberFormat="1" applyFont="1" applyBorder="1" applyAlignment="1">
      <alignment horizontal="center" vertical="center" readingOrder="2"/>
    </xf>
    <xf numFmtId="3" fontId="14" fillId="0" borderId="4" xfId="0" applyNumberFormat="1" applyFont="1" applyBorder="1" applyAlignment="1">
      <alignment horizontal="left" vertical="center"/>
    </xf>
    <xf numFmtId="0" fontId="14" fillId="0" borderId="6" xfId="0" applyFont="1" applyBorder="1" applyAlignment="1">
      <alignment horizontal="right" vertical="center"/>
    </xf>
    <xf numFmtId="0" fontId="14" fillId="0" borderId="5" xfId="0" applyFont="1" applyBorder="1" applyAlignment="1">
      <alignment horizontal="right" vertical="center"/>
    </xf>
    <xf numFmtId="3" fontId="14" fillId="2" borderId="4" xfId="0" applyNumberFormat="1" applyFont="1" applyFill="1" applyBorder="1" applyAlignment="1">
      <alignment horizontal="left" vertical="center"/>
    </xf>
    <xf numFmtId="0" fontId="14" fillId="2" borderId="6" xfId="0" applyFont="1" applyFill="1" applyBorder="1" applyAlignment="1">
      <alignment horizontal="right" vertical="center"/>
    </xf>
    <xf numFmtId="3" fontId="14" fillId="0" borderId="0" xfId="0" applyNumberFormat="1" applyFont="1" applyAlignment="1">
      <alignment horizontal="left" vertical="center"/>
    </xf>
    <xf numFmtId="0" fontId="14" fillId="0" borderId="0" xfId="0" applyFont="1" applyAlignment="1">
      <alignment horizontal="right" vertical="center"/>
    </xf>
    <xf numFmtId="9" fontId="2" fillId="0" borderId="44" xfId="0" applyNumberFormat="1" applyFont="1" applyBorder="1" applyAlignment="1">
      <alignment horizontal="center" vertical="center" wrapText="1"/>
    </xf>
    <xf numFmtId="9" fontId="2" fillId="0" borderId="44" xfId="0" applyNumberFormat="1" applyFont="1" applyBorder="1" applyAlignment="1">
      <alignment horizontal="center" vertical="center" wrapText="1" readingOrder="2"/>
    </xf>
    <xf numFmtId="0" fontId="5" fillId="5" borderId="34" xfId="0" applyFont="1" applyFill="1" applyBorder="1" applyAlignment="1">
      <alignment horizontal="center" vertical="center" textRotation="90"/>
    </xf>
    <xf numFmtId="0" fontId="5" fillId="5" borderId="35" xfId="0" applyFont="1" applyFill="1" applyBorder="1" applyAlignment="1">
      <alignment horizontal="center" vertical="center" wrapText="1"/>
    </xf>
    <xf numFmtId="3" fontId="5" fillId="5" borderId="36" xfId="0" applyNumberFormat="1" applyFont="1" applyFill="1" applyBorder="1" applyAlignment="1">
      <alignment horizontal="center" vertical="center" readingOrder="2"/>
    </xf>
    <xf numFmtId="9" fontId="2" fillId="0" borderId="17" xfId="0" applyNumberFormat="1" applyFont="1" applyBorder="1" applyAlignment="1">
      <alignment horizontal="center" vertical="center" wrapText="1"/>
    </xf>
    <xf numFmtId="9" fontId="2" fillId="0" borderId="17" xfId="0" applyNumberFormat="1" applyFont="1" applyBorder="1" applyAlignment="1">
      <alignment horizontal="center" vertical="center" wrapText="1" readingOrder="2"/>
    </xf>
    <xf numFmtId="9" fontId="2" fillId="4" borderId="17" xfId="0" applyNumberFormat="1" applyFont="1" applyFill="1" applyBorder="1" applyAlignment="1">
      <alignment horizontal="center" vertical="center" wrapText="1"/>
    </xf>
    <xf numFmtId="0" fontId="12" fillId="4" borderId="19" xfId="0" applyFont="1" applyFill="1" applyBorder="1" applyAlignment="1">
      <alignment horizontal="center" vertical="center"/>
    </xf>
    <xf numFmtId="3" fontId="6" fillId="0" borderId="32" xfId="0" applyNumberFormat="1" applyFont="1" applyBorder="1" applyAlignment="1">
      <alignment horizontal="center" vertical="center" readingOrder="2"/>
    </xf>
    <xf numFmtId="39" fontId="6" fillId="0" borderId="32" xfId="0" applyNumberFormat="1" applyFont="1" applyBorder="1" applyAlignment="1">
      <alignment horizontal="center" vertical="center" readingOrder="2"/>
    </xf>
    <xf numFmtId="37" fontId="6" fillId="0" borderId="48" xfId="0" applyNumberFormat="1" applyFont="1" applyBorder="1" applyAlignment="1">
      <alignment horizontal="center" vertical="center" readingOrder="2"/>
    </xf>
    <xf numFmtId="39" fontId="3" fillId="0" borderId="49" xfId="0" applyNumberFormat="1" applyFont="1" applyBorder="1" applyAlignment="1">
      <alignment horizontal="center" vertical="center" readingOrder="2"/>
    </xf>
    <xf numFmtId="39" fontId="6" fillId="0" borderId="50" xfId="0" applyNumberFormat="1" applyFont="1" applyBorder="1" applyAlignment="1">
      <alignment horizontal="center" vertical="center" readingOrder="2"/>
    </xf>
    <xf numFmtId="39" fontId="6" fillId="0" borderId="49" xfId="0" applyNumberFormat="1" applyFont="1" applyBorder="1" applyAlignment="1">
      <alignment horizontal="center" vertical="center" readingOrder="2"/>
    </xf>
    <xf numFmtId="4" fontId="6" fillId="4" borderId="51" xfId="0" applyNumberFormat="1" applyFont="1" applyFill="1" applyBorder="1" applyAlignment="1">
      <alignment horizontal="center" vertical="center"/>
    </xf>
    <xf numFmtId="165" fontId="6" fillId="4" borderId="52" xfId="0" applyNumberFormat="1" applyFont="1" applyFill="1" applyBorder="1" applyAlignment="1">
      <alignment horizontal="center" vertical="center"/>
    </xf>
    <xf numFmtId="0" fontId="5" fillId="5" borderId="69" xfId="0" applyFont="1" applyFill="1" applyBorder="1" applyAlignment="1">
      <alignment horizontal="center" vertical="center" wrapText="1" readingOrder="1"/>
    </xf>
    <xf numFmtId="3" fontId="5" fillId="5" borderId="54" xfId="0" applyNumberFormat="1" applyFont="1" applyFill="1" applyBorder="1" applyAlignment="1">
      <alignment horizontal="center" vertical="center" readingOrder="2"/>
    </xf>
    <xf numFmtId="166" fontId="5" fillId="5" borderId="54" xfId="0" applyNumberFormat="1" applyFont="1" applyFill="1" applyBorder="1" applyAlignment="1">
      <alignment horizontal="center" vertical="center" readingOrder="2"/>
    </xf>
    <xf numFmtId="164" fontId="5" fillId="5" borderId="54" xfId="0" applyNumberFormat="1" applyFont="1" applyFill="1" applyBorder="1" applyAlignment="1">
      <alignment horizontal="center" vertical="center"/>
    </xf>
    <xf numFmtId="9" fontId="6" fillId="0" borderId="28" xfId="0" applyNumberFormat="1" applyFont="1" applyBorder="1" applyAlignment="1">
      <alignment horizontal="center" vertical="center" wrapText="1"/>
    </xf>
    <xf numFmtId="9" fontId="6" fillId="0" borderId="29" xfId="0" applyNumberFormat="1" applyFont="1" applyBorder="1" applyAlignment="1">
      <alignment horizontal="center" vertical="center" wrapText="1"/>
    </xf>
    <xf numFmtId="0" fontId="2" fillId="5" borderId="47" xfId="0" applyFont="1" applyFill="1" applyBorder="1" applyAlignment="1">
      <alignment horizontal="center" vertical="center" textRotation="90"/>
    </xf>
    <xf numFmtId="9" fontId="6" fillId="0" borderId="27" xfId="0" applyNumberFormat="1" applyFont="1" applyBorder="1" applyAlignment="1">
      <alignment horizontal="center" vertical="center" wrapText="1" readingOrder="2"/>
    </xf>
    <xf numFmtId="0" fontId="1" fillId="0" borderId="1" xfId="0" applyFont="1" applyBorder="1"/>
    <xf numFmtId="0" fontId="1" fillId="0" borderId="2" xfId="0" applyFont="1" applyBorder="1"/>
    <xf numFmtId="0" fontId="1" fillId="0" borderId="3" xfId="0" applyFont="1" applyBorder="1"/>
    <xf numFmtId="0" fontId="1" fillId="0" borderId="6" xfId="0" applyFont="1" applyBorder="1"/>
    <xf numFmtId="0" fontId="3" fillId="0" borderId="0" xfId="0" applyFont="1" applyAlignment="1">
      <alignment horizontal="center" vertical="center" wrapText="1" readingOrder="2"/>
    </xf>
    <xf numFmtId="0" fontId="3" fillId="0" borderId="20" xfId="0" applyFont="1" applyBorder="1" applyAlignment="1">
      <alignment horizontal="center" vertical="center" wrapText="1" readingOrder="2"/>
    </xf>
    <xf numFmtId="9" fontId="6" fillId="0" borderId="27" xfId="0" applyNumberFormat="1" applyFont="1" applyBorder="1" applyAlignment="1">
      <alignment horizontal="center" vertical="center" wrapText="1"/>
    </xf>
    <xf numFmtId="0" fontId="8" fillId="3" borderId="19" xfId="0" applyFont="1" applyFill="1" applyBorder="1" applyAlignment="1">
      <alignment horizontal="left" vertical="center" wrapText="1"/>
    </xf>
    <xf numFmtId="0" fontId="8" fillId="3" borderId="0" xfId="0" applyFont="1" applyFill="1" applyAlignment="1">
      <alignment horizontal="left" vertical="center"/>
    </xf>
    <xf numFmtId="0" fontId="8" fillId="3" borderId="20" xfId="0" applyFont="1" applyFill="1" applyBorder="1" applyAlignment="1">
      <alignment horizontal="left" vertical="center"/>
    </xf>
    <xf numFmtId="0" fontId="8" fillId="3" borderId="4" xfId="0" applyFont="1" applyFill="1" applyBorder="1" applyAlignment="1">
      <alignment horizontal="left" vertical="center" wrapText="1"/>
    </xf>
    <xf numFmtId="0" fontId="8" fillId="3" borderId="5" xfId="0" applyFont="1" applyFill="1" applyBorder="1" applyAlignment="1">
      <alignment horizontal="left" vertical="center"/>
    </xf>
    <xf numFmtId="0" fontId="8" fillId="3" borderId="6" xfId="0" applyFont="1" applyFill="1" applyBorder="1" applyAlignment="1">
      <alignment horizontal="left" vertical="center"/>
    </xf>
    <xf numFmtId="0" fontId="2" fillId="0" borderId="21" xfId="0" applyFont="1" applyBorder="1" applyAlignment="1">
      <alignment horizontal="center" vertical="center" textRotation="90" wrapText="1"/>
    </xf>
    <xf numFmtId="0" fontId="2" fillId="0" borderId="21" xfId="0" applyFont="1" applyBorder="1" applyAlignment="1">
      <alignment horizontal="center" vertical="center" textRotation="90"/>
    </xf>
    <xf numFmtId="0" fontId="2" fillId="0" borderId="22" xfId="0" applyFont="1" applyBorder="1" applyAlignment="1">
      <alignment horizontal="center" vertical="center" wrapText="1"/>
    </xf>
    <xf numFmtId="0" fontId="2" fillId="0" borderId="27" xfId="0" applyFont="1" applyBorder="1" applyAlignment="1">
      <alignment horizontal="center" vertical="center"/>
    </xf>
    <xf numFmtId="9" fontId="5" fillId="0" borderId="22" xfId="0" applyNumberFormat="1" applyFont="1" applyBorder="1" applyAlignment="1">
      <alignment horizontal="center" vertical="center" wrapText="1"/>
    </xf>
    <xf numFmtId="9" fontId="5" fillId="0" borderId="22" xfId="0" applyNumberFormat="1" applyFont="1" applyBorder="1" applyAlignment="1">
      <alignment horizontal="center" vertical="center"/>
    </xf>
    <xf numFmtId="9" fontId="5" fillId="0" borderId="23" xfId="0" applyNumberFormat="1" applyFont="1" applyBorder="1" applyAlignment="1">
      <alignment horizontal="center" vertical="center" wrapText="1"/>
    </xf>
    <xf numFmtId="9" fontId="5" fillId="0" borderId="24" xfId="0" applyNumberFormat="1" applyFont="1" applyBorder="1" applyAlignment="1">
      <alignment horizontal="center" vertical="center" wrapText="1"/>
    </xf>
    <xf numFmtId="9" fontId="5" fillId="0" borderId="25" xfId="0" applyNumberFormat="1" applyFont="1" applyBorder="1" applyAlignment="1">
      <alignment horizontal="center" vertical="center" wrapText="1"/>
    </xf>
    <xf numFmtId="9" fontId="5" fillId="4" borderId="22" xfId="0" applyNumberFormat="1" applyFont="1" applyFill="1" applyBorder="1" applyAlignment="1">
      <alignment horizontal="center" vertical="center" wrapText="1"/>
    </xf>
    <xf numFmtId="9" fontId="5" fillId="4" borderId="22" xfId="0" applyNumberFormat="1" applyFont="1" applyFill="1" applyBorder="1" applyAlignment="1">
      <alignment horizontal="center" vertical="center"/>
    </xf>
    <xf numFmtId="0" fontId="5" fillId="4" borderId="26" xfId="0" applyFont="1" applyFill="1" applyBorder="1" applyAlignment="1">
      <alignment horizontal="center" vertical="center" wrapText="1"/>
    </xf>
    <xf numFmtId="0" fontId="5" fillId="4" borderId="33" xfId="0" applyFont="1" applyFill="1" applyBorder="1" applyAlignment="1">
      <alignment horizontal="center" vertical="center" wrapText="1"/>
    </xf>
    <xf numFmtId="9" fontId="5" fillId="0" borderId="27" xfId="0" applyNumberFormat="1" applyFont="1" applyBorder="1" applyAlignment="1">
      <alignment horizontal="center" vertical="center" wrapText="1"/>
    </xf>
    <xf numFmtId="9" fontId="5" fillId="0" borderId="32" xfId="0" applyNumberFormat="1" applyFont="1" applyBorder="1" applyAlignment="1">
      <alignment horizontal="center" vertical="center" wrapText="1"/>
    </xf>
    <xf numFmtId="0" fontId="4" fillId="0" borderId="1" xfId="0" applyFont="1" applyBorder="1" applyAlignment="1">
      <alignment horizontal="center" vertical="center"/>
    </xf>
    <xf numFmtId="0" fontId="3" fillId="0" borderId="19" xfId="0" applyFont="1" applyBorder="1" applyAlignment="1">
      <alignment horizontal="center" vertical="center"/>
    </xf>
    <xf numFmtId="9" fontId="5" fillId="4" borderId="27" xfId="0" applyNumberFormat="1" applyFont="1" applyFill="1" applyBorder="1" applyAlignment="1">
      <alignment horizontal="center" vertical="center" wrapText="1"/>
    </xf>
    <xf numFmtId="9" fontId="5" fillId="4" borderId="32" xfId="0" applyNumberFormat="1" applyFont="1" applyFill="1" applyBorder="1" applyAlignment="1">
      <alignment horizontal="center" vertical="center" wrapText="1"/>
    </xf>
    <xf numFmtId="9" fontId="5" fillId="0" borderId="27" xfId="0" applyNumberFormat="1" applyFont="1" applyBorder="1" applyAlignment="1">
      <alignment horizontal="center" vertical="center" wrapText="1" readingOrder="2"/>
    </xf>
    <xf numFmtId="9" fontId="5" fillId="0" borderId="32" xfId="0" applyNumberFormat="1" applyFont="1" applyBorder="1" applyAlignment="1">
      <alignment horizontal="center" vertical="center" wrapText="1" readingOrder="2"/>
    </xf>
    <xf numFmtId="9" fontId="5" fillId="0" borderId="28" xfId="0" applyNumberFormat="1" applyFont="1" applyBorder="1" applyAlignment="1">
      <alignment horizontal="center" vertical="center" wrapText="1"/>
    </xf>
    <xf numFmtId="9" fontId="5" fillId="0" borderId="29" xfId="0" applyNumberFormat="1" applyFont="1" applyBorder="1" applyAlignment="1">
      <alignment horizontal="center" vertical="center" wrapText="1"/>
    </xf>
    <xf numFmtId="9" fontId="5" fillId="0" borderId="30" xfId="0" applyNumberFormat="1" applyFont="1" applyBorder="1" applyAlignment="1">
      <alignment horizontal="center" vertical="center" wrapText="1"/>
    </xf>
    <xf numFmtId="9" fontId="5" fillId="0" borderId="31" xfId="0" applyNumberFormat="1" applyFont="1" applyBorder="1" applyAlignment="1">
      <alignment horizontal="center" vertical="center" wrapText="1"/>
    </xf>
    <xf numFmtId="0" fontId="6" fillId="0" borderId="70" xfId="0" applyFont="1" applyBorder="1" applyAlignment="1">
      <alignment horizontal="center" vertical="center" textRotation="90" wrapText="1"/>
    </xf>
    <xf numFmtId="0" fontId="6" fillId="0" borderId="47" xfId="0" applyFont="1" applyBorder="1" applyAlignment="1">
      <alignment horizontal="center" vertical="center" textRotation="90" wrapText="1"/>
    </xf>
    <xf numFmtId="0" fontId="6" fillId="0" borderId="71" xfId="0" applyFont="1" applyBorder="1" applyAlignment="1">
      <alignment horizontal="center" vertical="center" textRotation="90" wrapTex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9" fontId="6" fillId="4" borderId="42" xfId="0" applyNumberFormat="1" applyFont="1" applyFill="1" applyBorder="1" applyAlignment="1">
      <alignment horizontal="center" vertical="center" wrapText="1"/>
    </xf>
    <xf numFmtId="0" fontId="5" fillId="4" borderId="46" xfId="0" applyFont="1" applyFill="1" applyBorder="1" applyAlignment="1">
      <alignment horizontal="center" vertical="center" wrapText="1"/>
    </xf>
    <xf numFmtId="9" fontId="6" fillId="0" borderId="27" xfId="0" applyNumberFormat="1" applyFont="1" applyBorder="1" applyAlignment="1">
      <alignment horizontal="center" vertical="center" wrapText="1"/>
    </xf>
    <xf numFmtId="9" fontId="6" fillId="0" borderId="30" xfId="0" applyNumberFormat="1" applyFont="1" applyBorder="1" applyAlignment="1">
      <alignment horizontal="center" vertical="center" wrapText="1"/>
    </xf>
    <xf numFmtId="0" fontId="6" fillId="0" borderId="25" xfId="0" applyFont="1" applyBorder="1" applyAlignment="1">
      <alignment horizontal="center" vertical="center" wrapText="1"/>
    </xf>
    <xf numFmtId="9" fontId="6" fillId="0" borderId="22" xfId="0" applyNumberFormat="1" applyFont="1" applyBorder="1" applyAlignment="1">
      <alignment horizontal="center" vertical="center" wrapText="1"/>
    </xf>
    <xf numFmtId="0" fontId="3" fillId="0" borderId="0" xfId="0" applyFont="1" applyAlignment="1">
      <alignment horizontal="center" vertical="center"/>
    </xf>
    <xf numFmtId="9" fontId="6" fillId="0" borderId="23" xfId="0" applyNumberFormat="1" applyFont="1" applyBorder="1" applyAlignment="1">
      <alignment horizontal="center" vertical="center" wrapText="1"/>
    </xf>
    <xf numFmtId="9" fontId="6" fillId="0" borderId="24" xfId="0" applyNumberFormat="1" applyFont="1" applyBorder="1" applyAlignment="1">
      <alignment horizontal="center" vertical="center" wrapText="1"/>
    </xf>
    <xf numFmtId="9" fontId="6" fillId="0" borderId="25" xfId="0" applyNumberFormat="1" applyFont="1" applyBorder="1" applyAlignment="1">
      <alignment horizontal="center" vertical="center" wrapText="1"/>
    </xf>
    <xf numFmtId="9" fontId="2" fillId="0" borderId="30" xfId="0" applyNumberFormat="1" applyFont="1" applyBorder="1" applyAlignment="1">
      <alignment horizontal="center" vertical="center" wrapText="1"/>
    </xf>
    <xf numFmtId="9" fontId="2" fillId="0" borderId="31" xfId="0" applyNumberFormat="1" applyFont="1" applyBorder="1" applyAlignment="1">
      <alignment horizontal="center" vertical="center" wrapText="1"/>
    </xf>
    <xf numFmtId="9" fontId="2" fillId="4" borderId="27" xfId="0" applyNumberFormat="1" applyFont="1" applyFill="1" applyBorder="1" applyAlignment="1">
      <alignment horizontal="center" vertical="center" wrapText="1"/>
    </xf>
    <xf numFmtId="9" fontId="2" fillId="4" borderId="45" xfId="0" applyNumberFormat="1" applyFont="1" applyFill="1" applyBorder="1" applyAlignment="1">
      <alignment horizontal="center" vertical="center" wrapText="1"/>
    </xf>
    <xf numFmtId="0" fontId="17" fillId="0" borderId="5" xfId="0" applyFont="1" applyBorder="1" applyAlignment="1">
      <alignment horizontal="center" vertical="center"/>
    </xf>
    <xf numFmtId="0" fontId="18" fillId="0" borderId="7" xfId="0" applyFont="1" applyBorder="1" applyAlignment="1">
      <alignment horizontal="center" vertical="center"/>
    </xf>
    <xf numFmtId="0" fontId="18" fillId="0" borderId="12" xfId="0" applyFont="1" applyBorder="1" applyAlignment="1">
      <alignment horizontal="center" vertical="center"/>
    </xf>
    <xf numFmtId="0" fontId="18" fillId="0" borderId="8" xfId="0" applyFont="1" applyBorder="1" applyAlignment="1">
      <alignment horizontal="center" vertical="center"/>
    </xf>
    <xf numFmtId="0" fontId="18" fillId="0" borderId="13"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60" xfId="0" applyFont="1" applyBorder="1" applyAlignment="1">
      <alignment horizontal="center" vertical="center"/>
    </xf>
    <xf numFmtId="0" fontId="18" fillId="0" borderId="61" xfId="0" applyFont="1" applyBorder="1" applyAlignment="1">
      <alignment horizontal="center" vertical="center"/>
    </xf>
    <xf numFmtId="0" fontId="2" fillId="5" borderId="1" xfId="0" applyFont="1" applyFill="1" applyBorder="1" applyAlignment="1">
      <alignment horizontal="center" vertical="center" textRotation="90"/>
    </xf>
    <xf numFmtId="0" fontId="2" fillId="5" borderId="19" xfId="0" applyFont="1" applyFill="1" applyBorder="1" applyAlignment="1">
      <alignment horizontal="center" vertical="center" textRotation="90"/>
    </xf>
    <xf numFmtId="0" fontId="2" fillId="5" borderId="4" xfId="0" applyFont="1" applyFill="1" applyBorder="1" applyAlignment="1">
      <alignment horizontal="center" vertical="center" textRotation="90"/>
    </xf>
    <xf numFmtId="0" fontId="22" fillId="0" borderId="1" xfId="0" applyFont="1" applyBorder="1" applyAlignment="1">
      <alignment horizontal="right" vertical="center" wrapText="1" readingOrder="2"/>
    </xf>
    <xf numFmtId="0" fontId="22" fillId="0" borderId="2" xfId="0" applyFont="1" applyBorder="1" applyAlignment="1">
      <alignment horizontal="right" vertical="center" wrapText="1" readingOrder="2"/>
    </xf>
    <xf numFmtId="0" fontId="22" fillId="0" borderId="3" xfId="0" applyFont="1" applyBorder="1" applyAlignment="1">
      <alignment horizontal="right" vertical="center" wrapText="1" readingOrder="2"/>
    </xf>
    <xf numFmtId="0" fontId="21" fillId="3" borderId="1" xfId="0" applyFont="1" applyFill="1" applyBorder="1" applyAlignment="1">
      <alignment horizontal="center" vertical="center" wrapText="1"/>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8" fillId="3" borderId="19" xfId="0" applyFont="1" applyFill="1" applyBorder="1" applyAlignment="1">
      <alignment horizontal="right" vertical="center" wrapText="1"/>
    </xf>
    <xf numFmtId="0" fontId="8" fillId="3" borderId="0" xfId="0" applyFont="1" applyFill="1" applyAlignment="1">
      <alignment horizontal="right" vertical="center"/>
    </xf>
    <xf numFmtId="0" fontId="8" fillId="3" borderId="20" xfId="0" applyFont="1" applyFill="1" applyBorder="1" applyAlignment="1">
      <alignment horizontal="right" vertical="center"/>
    </xf>
    <xf numFmtId="0" fontId="2" fillId="0" borderId="63" xfId="0" applyFont="1" applyBorder="1" applyAlignment="1">
      <alignment horizontal="center" vertical="center" textRotation="90" wrapText="1"/>
    </xf>
    <xf numFmtId="0" fontId="2" fillId="0" borderId="43" xfId="0" applyFont="1" applyBorder="1" applyAlignment="1">
      <alignment horizontal="center" vertical="center" textRotation="90"/>
    </xf>
    <xf numFmtId="0" fontId="2" fillId="0" borderId="64" xfId="0" applyFont="1" applyBorder="1" applyAlignment="1">
      <alignment horizontal="center" vertical="center" wrapText="1"/>
    </xf>
    <xf numFmtId="0" fontId="2" fillId="0" borderId="44" xfId="0" applyFont="1" applyBorder="1" applyAlignment="1">
      <alignment horizontal="center" vertical="center"/>
    </xf>
    <xf numFmtId="9" fontId="2" fillId="0" borderId="64" xfId="0" applyNumberFormat="1" applyFont="1" applyBorder="1" applyAlignment="1">
      <alignment horizontal="center" vertical="center" wrapText="1"/>
    </xf>
    <xf numFmtId="9" fontId="2" fillId="0" borderId="64" xfId="0" applyNumberFormat="1" applyFont="1" applyBorder="1" applyAlignment="1">
      <alignment horizontal="center" vertical="center"/>
    </xf>
    <xf numFmtId="9" fontId="2" fillId="0" borderId="65" xfId="0" applyNumberFormat="1" applyFont="1" applyBorder="1" applyAlignment="1">
      <alignment horizontal="center" vertical="center" wrapText="1"/>
    </xf>
    <xf numFmtId="9" fontId="2" fillId="0" borderId="66" xfId="0" applyNumberFormat="1" applyFont="1" applyBorder="1" applyAlignment="1">
      <alignment horizontal="center" vertical="center" wrapText="1"/>
    </xf>
    <xf numFmtId="9" fontId="2" fillId="0" borderId="67" xfId="0" applyNumberFormat="1" applyFont="1" applyBorder="1" applyAlignment="1">
      <alignment horizontal="center" vertical="center" wrapText="1"/>
    </xf>
    <xf numFmtId="9" fontId="2" fillId="4" borderId="64" xfId="0" applyNumberFormat="1" applyFont="1" applyFill="1" applyBorder="1" applyAlignment="1">
      <alignment horizontal="center" vertical="center" wrapText="1"/>
    </xf>
    <xf numFmtId="9" fontId="2" fillId="4" borderId="64" xfId="0" applyNumberFormat="1" applyFont="1" applyFill="1" applyBorder="1" applyAlignment="1">
      <alignment horizontal="center" vertical="center"/>
    </xf>
    <xf numFmtId="0" fontId="5" fillId="4" borderId="68" xfId="0" applyFont="1" applyFill="1" applyBorder="1" applyAlignment="1">
      <alignment horizontal="center" vertical="center" wrapText="1"/>
    </xf>
    <xf numFmtId="9" fontId="2" fillId="0" borderId="27" xfId="0" applyNumberFormat="1" applyFont="1" applyBorder="1" applyAlignment="1">
      <alignment horizontal="center" vertical="center" wrapText="1"/>
    </xf>
    <xf numFmtId="9" fontId="2" fillId="0" borderId="45" xfId="0" applyNumberFormat="1" applyFont="1" applyBorder="1" applyAlignment="1">
      <alignment horizontal="center" vertical="center" wrapText="1"/>
    </xf>
    <xf numFmtId="9" fontId="2" fillId="0" borderId="27" xfId="0" applyNumberFormat="1" applyFont="1" applyBorder="1" applyAlignment="1">
      <alignment horizontal="center" vertical="center" wrapText="1" readingOrder="2"/>
    </xf>
    <xf numFmtId="9" fontId="2" fillId="0" borderId="45" xfId="0" applyNumberFormat="1" applyFont="1" applyBorder="1" applyAlignment="1">
      <alignment horizontal="center" vertical="center" wrapText="1" readingOrder="2"/>
    </xf>
    <xf numFmtId="9" fontId="2" fillId="0" borderId="28" xfId="0" applyNumberFormat="1" applyFont="1" applyBorder="1" applyAlignment="1">
      <alignment horizontal="center" vertical="center" wrapText="1"/>
    </xf>
    <xf numFmtId="9" fontId="2" fillId="0" borderId="29" xfId="0" applyNumberFormat="1" applyFont="1" applyBorder="1" applyAlignment="1">
      <alignment horizontal="center" vertical="center" wrapText="1"/>
    </xf>
    <xf numFmtId="0" fontId="23" fillId="3" borderId="19" xfId="0" applyFont="1" applyFill="1" applyBorder="1" applyAlignment="1">
      <alignment horizontal="center" vertical="center" wrapText="1"/>
    </xf>
    <xf numFmtId="0" fontId="23" fillId="3" borderId="0" xfId="0" applyFont="1" applyFill="1" applyAlignment="1">
      <alignment horizontal="center" vertical="center"/>
    </xf>
    <xf numFmtId="0" fontId="23" fillId="3" borderId="20" xfId="0" applyFont="1" applyFill="1" applyBorder="1" applyAlignment="1">
      <alignment horizontal="center" vertical="center"/>
    </xf>
    <xf numFmtId="0" fontId="2" fillId="0" borderId="1" xfId="0" applyFont="1" applyBorder="1" applyAlignment="1">
      <alignment vertical="center" textRotation="90" wrapText="1"/>
    </xf>
    <xf numFmtId="0" fontId="2" fillId="0" borderId="19" xfId="0" applyFont="1" applyBorder="1" applyAlignment="1">
      <alignment vertical="center" textRotation="90" wrapText="1"/>
    </xf>
    <xf numFmtId="0" fontId="2" fillId="0" borderId="4" xfId="0" applyFont="1" applyBorder="1" applyAlignment="1">
      <alignment vertical="center" textRotation="90" wrapText="1"/>
    </xf>
    <xf numFmtId="0" fontId="2" fillId="0" borderId="5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7" xfId="0" applyFont="1" applyBorder="1" applyAlignment="1">
      <alignment horizontal="center" vertical="center"/>
    </xf>
    <xf numFmtId="9" fontId="2" fillId="0" borderId="57" xfId="0" applyNumberFormat="1" applyFont="1" applyBorder="1" applyAlignment="1">
      <alignment horizontal="center" vertical="center" wrapText="1"/>
    </xf>
    <xf numFmtId="9" fontId="2" fillId="0" borderId="57" xfId="0" applyNumberFormat="1" applyFont="1" applyBorder="1" applyAlignment="1">
      <alignment horizontal="center" vertical="center"/>
    </xf>
    <xf numFmtId="9" fontId="2" fillId="4" borderId="57" xfId="0" applyNumberFormat="1" applyFont="1" applyFill="1" applyBorder="1" applyAlignment="1">
      <alignment horizontal="center" vertical="center" wrapText="1"/>
    </xf>
    <xf numFmtId="9" fontId="2" fillId="4" borderId="14" xfId="0" applyNumberFormat="1" applyFont="1" applyFill="1" applyBorder="1" applyAlignment="1">
      <alignment horizontal="center" vertical="center" wrapText="1"/>
    </xf>
    <xf numFmtId="0" fontId="5" fillId="4" borderId="58" xfId="0" applyFont="1" applyFill="1" applyBorder="1" applyAlignment="1">
      <alignment horizontal="center" vertical="center" wrapText="1"/>
    </xf>
    <xf numFmtId="0" fontId="5" fillId="4" borderId="53" xfId="0" applyFont="1" applyFill="1" applyBorder="1" applyAlignment="1">
      <alignment horizontal="center" vertical="center" wrapText="1"/>
    </xf>
    <xf numFmtId="0" fontId="5" fillId="4" borderId="18" xfId="0" applyFont="1" applyFill="1" applyBorder="1" applyAlignment="1">
      <alignment horizontal="center" vertical="center" wrapText="1"/>
    </xf>
    <xf numFmtId="9" fontId="2" fillId="0" borderId="14" xfId="0" applyNumberFormat="1" applyFont="1" applyBorder="1" applyAlignment="1">
      <alignment horizontal="center" vertical="center" wrapText="1"/>
    </xf>
    <xf numFmtId="9" fontId="2" fillId="0" borderId="17" xfId="0" applyNumberFormat="1" applyFont="1" applyBorder="1" applyAlignment="1">
      <alignment horizontal="center" vertical="center" wrapText="1"/>
    </xf>
    <xf numFmtId="9" fontId="2" fillId="0" borderId="14" xfId="0" applyNumberFormat="1" applyFont="1" applyBorder="1" applyAlignment="1">
      <alignment horizontal="center" vertical="center" wrapText="1" readingOrder="2"/>
    </xf>
    <xf numFmtId="9" fontId="2" fillId="0" borderId="17" xfId="0" applyNumberFormat="1" applyFont="1" applyBorder="1" applyAlignment="1">
      <alignment horizontal="center" vertical="center" wrapText="1" readingOrder="2"/>
    </xf>
    <xf numFmtId="3" fontId="6" fillId="5" borderId="36" xfId="0" applyNumberFormat="1" applyFont="1" applyFill="1" applyBorder="1" applyAlignment="1">
      <alignment horizontal="center" vertical="center" readingOrder="2"/>
    </xf>
    <xf numFmtId="39" fontId="6" fillId="5" borderId="36" xfId="0" applyNumberFormat="1" applyFont="1" applyFill="1" applyBorder="1" applyAlignment="1">
      <alignment horizontal="center" vertical="center" readingOrder="2"/>
    </xf>
    <xf numFmtId="37" fontId="6" fillId="5" borderId="72" xfId="0" applyNumberFormat="1" applyFont="1" applyFill="1" applyBorder="1" applyAlignment="1">
      <alignment horizontal="center" vertical="center" readingOrder="2"/>
    </xf>
    <xf numFmtId="39" fontId="6" fillId="5" borderId="72" xfId="0" applyNumberFormat="1" applyFont="1" applyFill="1" applyBorder="1" applyAlignment="1">
      <alignment horizontal="center" vertical="center" readingOrder="2"/>
    </xf>
    <xf numFmtId="3" fontId="6" fillId="5" borderId="73" xfId="0" applyNumberFormat="1" applyFont="1" applyFill="1" applyBorder="1" applyAlignment="1">
      <alignment horizontal="center" vertical="center" readingOrder="2"/>
    </xf>
    <xf numFmtId="4" fontId="6" fillId="5" borderId="74" xfId="0" applyNumberFormat="1" applyFont="1" applyFill="1" applyBorder="1" applyAlignment="1">
      <alignment horizontal="center" vertical="center" readingOrder="2"/>
    </xf>
    <xf numFmtId="164" fontId="6" fillId="5" borderId="75" xfId="0" applyNumberFormat="1" applyFont="1" applyFill="1" applyBorder="1" applyAlignment="1">
      <alignment horizontal="center" vertical="center" readingOrder="2"/>
    </xf>
    <xf numFmtId="0" fontId="5" fillId="0" borderId="19" xfId="0" applyFont="1" applyBorder="1" applyAlignment="1">
      <alignment horizontal="center" vertical="center" wrapText="1" readingOrder="2"/>
    </xf>
    <xf numFmtId="0" fontId="5" fillId="0" borderId="0" xfId="0" applyFont="1" applyAlignment="1">
      <alignment horizontal="center" vertical="center" wrapText="1" readingOrder="2"/>
    </xf>
    <xf numFmtId="0" fontId="5" fillId="0" borderId="0" xfId="0" applyFont="1" applyAlignment="1">
      <alignment horizontal="center" vertical="center" wrapText="1" readingOrder="2"/>
    </xf>
    <xf numFmtId="0" fontId="5" fillId="0" borderId="20" xfId="0" applyFont="1" applyBorder="1" applyAlignment="1">
      <alignment horizontal="center" vertical="center"/>
    </xf>
    <xf numFmtId="0" fontId="5" fillId="0" borderId="20" xfId="0" applyFont="1" applyBorder="1" applyAlignment="1">
      <alignment horizontal="center" vertical="center" wrapText="1" readingOrder="2"/>
    </xf>
    <xf numFmtId="0" fontId="16" fillId="0" borderId="0" xfId="0" applyFont="1"/>
    <xf numFmtId="0" fontId="16" fillId="0" borderId="20" xfId="0" applyFont="1" applyBorder="1"/>
    <xf numFmtId="0" fontId="5" fillId="0" borderId="4" xfId="0" applyFont="1" applyBorder="1" applyAlignment="1">
      <alignment horizontal="center" vertical="center" wrapText="1" readingOrder="2"/>
    </xf>
    <xf numFmtId="0" fontId="5" fillId="0" borderId="5" xfId="0" applyFont="1" applyBorder="1" applyAlignment="1">
      <alignment horizontal="center" vertical="center" wrapText="1" readingOrder="2"/>
    </xf>
    <xf numFmtId="0" fontId="5" fillId="0" borderId="5" xfId="0" applyFont="1" applyBorder="1" applyAlignment="1">
      <alignment horizontal="center" vertical="center" wrapText="1" readingOrder="2"/>
    </xf>
    <xf numFmtId="0" fontId="5" fillId="0" borderId="6" xfId="0" applyFont="1" applyBorder="1" applyAlignment="1">
      <alignment horizontal="center" vertical="center" wrapText="1" readingOrder="2"/>
    </xf>
    <xf numFmtId="0" fontId="1" fillId="0" borderId="76" xfId="0" applyFont="1" applyBorder="1"/>
    <xf numFmtId="4" fontId="6" fillId="5" borderId="14" xfId="0" applyNumberFormat="1" applyFont="1" applyFill="1" applyBorder="1" applyAlignment="1">
      <alignment horizontal="center" vertical="center"/>
    </xf>
    <xf numFmtId="4" fontId="6" fillId="5" borderId="17" xfId="0" applyNumberFormat="1" applyFont="1" applyFill="1" applyBorder="1" applyAlignment="1">
      <alignment horizontal="center" vertical="center"/>
    </xf>
    <xf numFmtId="0" fontId="2" fillId="5" borderId="77" xfId="0" applyFont="1" applyFill="1" applyBorder="1" applyAlignment="1">
      <alignment horizontal="center" vertical="center" textRotation="90"/>
    </xf>
    <xf numFmtId="0" fontId="4" fillId="0" borderId="70" xfId="0" applyFont="1" applyBorder="1" applyAlignment="1">
      <alignment horizontal="center" vertical="center"/>
    </xf>
    <xf numFmtId="0" fontId="24" fillId="3" borderId="41" xfId="0" applyFont="1" applyFill="1" applyBorder="1" applyAlignment="1">
      <alignment horizontal="center" vertical="center" wrapText="1"/>
    </xf>
    <xf numFmtId="0" fontId="24" fillId="3" borderId="76" xfId="0" applyFont="1" applyFill="1" applyBorder="1" applyAlignment="1">
      <alignment horizontal="center" vertical="center" wrapText="1"/>
    </xf>
    <xf numFmtId="0" fontId="24" fillId="3" borderId="75" xfId="0" applyFont="1" applyFill="1" applyBorder="1" applyAlignment="1">
      <alignment horizontal="center" vertical="center" wrapText="1"/>
    </xf>
    <xf numFmtId="0" fontId="6" fillId="0" borderId="78" xfId="0" applyFont="1" applyBorder="1" applyAlignment="1">
      <alignment horizontal="center" vertical="center" wrapText="1"/>
    </xf>
    <xf numFmtId="9" fontId="6" fillId="0" borderId="32" xfId="0" applyNumberFormat="1" applyFont="1" applyBorder="1" applyAlignment="1">
      <alignment horizontal="center" vertical="center" wrapText="1"/>
    </xf>
    <xf numFmtId="9" fontId="6" fillId="0" borderId="32" xfId="0" applyNumberFormat="1" applyFont="1" applyBorder="1" applyAlignment="1">
      <alignment horizontal="center" vertical="center" wrapText="1" readingOrder="2"/>
    </xf>
    <xf numFmtId="39" fontId="5" fillId="5" borderId="58" xfId="0" applyNumberFormat="1" applyFont="1" applyFill="1" applyBorder="1" applyAlignment="1">
      <alignment horizontal="center" vertical="center" readingOrder="2"/>
    </xf>
    <xf numFmtId="39" fontId="5" fillId="5" borderId="53" xfId="0" applyNumberFormat="1" applyFont="1" applyFill="1" applyBorder="1" applyAlignment="1">
      <alignment horizontal="center" vertical="center" readingOrder="2"/>
    </xf>
    <xf numFmtId="39" fontId="5" fillId="5" borderId="18" xfId="0" applyNumberFormat="1" applyFont="1" applyFill="1" applyBorder="1" applyAlignment="1">
      <alignment horizontal="center" vertical="center" readingOrder="2"/>
    </xf>
    <xf numFmtId="9" fontId="6" fillId="4" borderId="27" xfId="0" applyNumberFormat="1" applyFont="1" applyFill="1" applyBorder="1" applyAlignment="1">
      <alignment horizontal="center" vertical="center" wrapText="1"/>
    </xf>
    <xf numFmtId="3" fontId="5" fillId="5" borderId="56" xfId="0" applyNumberFormat="1" applyFont="1" applyFill="1" applyBorder="1" applyAlignment="1">
      <alignment horizontal="center" vertical="center"/>
    </xf>
    <xf numFmtId="3" fontId="5" fillId="5" borderId="59" xfId="0" applyNumberFormat="1" applyFont="1" applyFill="1" applyBorder="1" applyAlignment="1">
      <alignment horizontal="center" vertical="center"/>
    </xf>
    <xf numFmtId="3" fontId="5" fillId="5" borderId="15" xfId="0" applyNumberFormat="1" applyFont="1" applyFill="1" applyBorder="1" applyAlignment="1">
      <alignment horizontal="center" vertical="center"/>
    </xf>
    <xf numFmtId="0" fontId="5" fillId="5" borderId="73" xfId="0" applyFont="1" applyFill="1" applyBorder="1" applyAlignment="1">
      <alignment horizontal="center" vertical="center" wrapText="1" readingOrder="1"/>
    </xf>
    <xf numFmtId="39" fontId="5" fillId="5" borderId="36" xfId="0" applyNumberFormat="1" applyFont="1" applyFill="1" applyBorder="1" applyAlignment="1">
      <alignment horizontal="center" vertical="center" readingOrder="2"/>
    </xf>
    <xf numFmtId="37" fontId="5" fillId="5" borderId="36" xfId="0" applyNumberFormat="1" applyFont="1" applyFill="1" applyBorder="1" applyAlignment="1">
      <alignment horizontal="center" vertical="center" readingOrder="2"/>
    </xf>
    <xf numFmtId="3" fontId="5" fillId="5" borderId="36" xfId="0" applyNumberFormat="1" applyFont="1" applyFill="1" applyBorder="1" applyAlignment="1">
      <alignment horizontal="center" vertical="center"/>
    </xf>
    <xf numFmtId="4" fontId="5" fillId="5" borderId="36" xfId="0" applyNumberFormat="1" applyFont="1" applyFill="1" applyBorder="1" applyAlignment="1">
      <alignment horizontal="center" vertical="center"/>
    </xf>
    <xf numFmtId="165" fontId="5" fillId="5" borderId="74" xfId="0" applyNumberFormat="1" applyFont="1" applyFill="1" applyBorder="1" applyAlignment="1">
      <alignment horizontal="center" vertical="center"/>
    </xf>
    <xf numFmtId="0" fontId="25" fillId="0" borderId="41" xfId="0" applyFont="1" applyBorder="1" applyAlignment="1">
      <alignment horizontal="left" vertical="center" wrapText="1" readingOrder="2"/>
    </xf>
    <xf numFmtId="0" fontId="25" fillId="0" borderId="77" xfId="0" applyFont="1" applyBorder="1" applyAlignment="1">
      <alignment horizontal="left" vertical="center" wrapText="1" readingOrder="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4CB22-D07E-4C4E-8135-F80A68F30343}">
  <dimension ref="A1:L37"/>
  <sheetViews>
    <sheetView workbookViewId="0">
      <selection sqref="A1:K1"/>
    </sheetView>
  </sheetViews>
  <sheetFormatPr defaultRowHeight="12.75" x14ac:dyDescent="0.25"/>
  <cols>
    <col min="1" max="1" width="9.140625" style="1"/>
    <col min="2" max="2" width="14.7109375" style="1" customWidth="1"/>
    <col min="3" max="3" width="23.140625" style="48" bestFit="1" customWidth="1"/>
    <col min="4" max="4" width="19.140625" style="48" bestFit="1" customWidth="1"/>
    <col min="5" max="5" width="18.140625" style="48" customWidth="1"/>
    <col min="6" max="6" width="16.140625" style="1" bestFit="1" customWidth="1"/>
    <col min="7" max="7" width="15.28515625" style="48" bestFit="1" customWidth="1"/>
    <col min="8" max="8" width="17.42578125" style="48" customWidth="1"/>
    <col min="9" max="9" width="23.140625" style="48" bestFit="1" customWidth="1"/>
    <col min="10" max="10" width="18.42578125" style="48" bestFit="1" customWidth="1"/>
    <col min="11" max="11" width="15.28515625" style="48" bestFit="1" customWidth="1"/>
    <col min="12" max="12" width="9.140625" style="48"/>
    <col min="13" max="16384" width="9.140625" style="1"/>
  </cols>
  <sheetData>
    <row r="1" spans="1:11" ht="33.75" customHeight="1" x14ac:dyDescent="0.25">
      <c r="A1" s="132" t="s">
        <v>146</v>
      </c>
      <c r="B1" s="133"/>
      <c r="C1" s="133"/>
      <c r="D1" s="133"/>
      <c r="E1" s="133"/>
      <c r="F1" s="133"/>
      <c r="G1" s="133"/>
      <c r="H1" s="133"/>
      <c r="I1" s="133"/>
      <c r="J1" s="133"/>
      <c r="K1" s="134"/>
    </row>
    <row r="2" spans="1:11" ht="33.75" customHeight="1" x14ac:dyDescent="0.25">
      <c r="A2" s="98" t="s">
        <v>147</v>
      </c>
      <c r="B2" s="99"/>
      <c r="C2" s="99"/>
      <c r="D2" s="99"/>
      <c r="E2" s="99"/>
      <c r="F2" s="99"/>
      <c r="G2" s="99"/>
      <c r="H2" s="99"/>
      <c r="I2" s="99"/>
      <c r="J2" s="99"/>
      <c r="K2" s="100"/>
    </row>
    <row r="3" spans="1:11" ht="33.75" customHeight="1" thickBot="1" x14ac:dyDescent="0.3">
      <c r="A3" s="101" t="s">
        <v>148</v>
      </c>
      <c r="B3" s="102"/>
      <c r="C3" s="102"/>
      <c r="D3" s="102"/>
      <c r="E3" s="102"/>
      <c r="F3" s="102"/>
      <c r="G3" s="102"/>
      <c r="H3" s="102"/>
      <c r="I3" s="102"/>
      <c r="J3" s="102"/>
      <c r="K3" s="103"/>
    </row>
    <row r="4" spans="1:11" ht="46.5" customHeight="1" x14ac:dyDescent="0.25">
      <c r="A4" s="104" t="s">
        <v>20</v>
      </c>
      <c r="B4" s="106" t="s">
        <v>21</v>
      </c>
      <c r="C4" s="108" t="s">
        <v>22</v>
      </c>
      <c r="D4" s="109"/>
      <c r="E4" s="110" t="s">
        <v>23</v>
      </c>
      <c r="F4" s="111"/>
      <c r="G4" s="111"/>
      <c r="H4" s="112"/>
      <c r="I4" s="113" t="s">
        <v>24</v>
      </c>
      <c r="J4" s="114"/>
      <c r="K4" s="115" t="s">
        <v>25</v>
      </c>
    </row>
    <row r="5" spans="1:11" ht="52.5" customHeight="1" x14ac:dyDescent="0.25">
      <c r="A5" s="104"/>
      <c r="B5" s="106"/>
      <c r="C5" s="117" t="s">
        <v>34</v>
      </c>
      <c r="D5" s="123" t="s">
        <v>35</v>
      </c>
      <c r="E5" s="125" t="s">
        <v>36</v>
      </c>
      <c r="F5" s="126"/>
      <c r="G5" s="127" t="s">
        <v>37</v>
      </c>
      <c r="H5" s="128"/>
      <c r="I5" s="121" t="s">
        <v>34</v>
      </c>
      <c r="J5" s="121" t="s">
        <v>38</v>
      </c>
      <c r="K5" s="115"/>
    </row>
    <row r="6" spans="1:11" ht="48" thickBot="1" x14ac:dyDescent="0.3">
      <c r="A6" s="105"/>
      <c r="B6" s="107"/>
      <c r="C6" s="118"/>
      <c r="D6" s="124"/>
      <c r="E6" s="4" t="s">
        <v>48</v>
      </c>
      <c r="F6" s="5" t="s">
        <v>49</v>
      </c>
      <c r="G6" s="4" t="s">
        <v>50</v>
      </c>
      <c r="H6" s="5" t="s">
        <v>51</v>
      </c>
      <c r="I6" s="122"/>
      <c r="J6" s="122"/>
      <c r="K6" s="116"/>
    </row>
    <row r="7" spans="1:11" ht="36.75" thickBot="1" x14ac:dyDescent="0.3">
      <c r="A7" s="6">
        <v>2023</v>
      </c>
      <c r="B7" s="7" t="s">
        <v>92</v>
      </c>
      <c r="C7" s="8">
        <v>98460050</v>
      </c>
      <c r="D7" s="9">
        <v>7457464987.5500002</v>
      </c>
      <c r="E7" s="10">
        <v>2475516</v>
      </c>
      <c r="F7" s="11">
        <v>185654323.61000001</v>
      </c>
      <c r="G7" s="12">
        <v>309529</v>
      </c>
      <c r="H7" s="11">
        <v>20669418.030000001</v>
      </c>
      <c r="I7" s="13">
        <f>C7+E7+G7</f>
        <v>101245095</v>
      </c>
      <c r="J7" s="14">
        <f>D7+F7+H7</f>
        <v>7663788729.1899996</v>
      </c>
      <c r="K7" s="15">
        <f>J7/I7</f>
        <v>75.695407557175969</v>
      </c>
    </row>
    <row r="8" spans="1:11" ht="41.25" customHeight="1" thickBot="1" x14ac:dyDescent="0.3">
      <c r="A8" s="250" t="s">
        <v>54</v>
      </c>
      <c r="B8" s="250"/>
      <c r="C8" s="250"/>
      <c r="D8" s="250"/>
      <c r="E8" s="250"/>
      <c r="F8" s="250"/>
      <c r="G8" s="250"/>
      <c r="H8" s="250"/>
      <c r="I8" s="250"/>
      <c r="J8" s="250"/>
      <c r="K8" s="251"/>
    </row>
    <row r="9" spans="1:11" x14ac:dyDescent="0.25">
      <c r="A9" s="119"/>
      <c r="B9" s="119"/>
      <c r="C9" s="119"/>
      <c r="D9" s="119"/>
      <c r="E9" s="119"/>
      <c r="F9" s="119"/>
      <c r="G9" s="119"/>
      <c r="H9" s="119"/>
      <c r="I9" s="119"/>
      <c r="J9" s="119"/>
      <c r="K9" s="230"/>
    </row>
    <row r="10" spans="1:11" ht="30" customHeight="1" x14ac:dyDescent="0.25">
      <c r="A10" s="120" t="s">
        <v>19</v>
      </c>
      <c r="B10" s="141"/>
      <c r="C10" s="95" t="s">
        <v>18</v>
      </c>
      <c r="D10" s="95" t="s">
        <v>137</v>
      </c>
      <c r="E10" s="95" t="s">
        <v>17</v>
      </c>
      <c r="F10" s="95" t="s">
        <v>16</v>
      </c>
      <c r="G10" s="95" t="s">
        <v>14</v>
      </c>
      <c r="H10" s="95" t="s">
        <v>13</v>
      </c>
      <c r="I10" s="95" t="s">
        <v>47</v>
      </c>
      <c r="J10" s="95" t="s">
        <v>46</v>
      </c>
      <c r="K10" s="96" t="s">
        <v>45</v>
      </c>
    </row>
    <row r="11" spans="1:11" ht="30" customHeight="1" x14ac:dyDescent="0.25">
      <c r="A11" s="120" t="s">
        <v>69</v>
      </c>
      <c r="B11" s="141"/>
      <c r="C11" s="95" t="s">
        <v>70</v>
      </c>
      <c r="D11" s="95" t="s">
        <v>76</v>
      </c>
      <c r="E11" s="95" t="s">
        <v>71</v>
      </c>
      <c r="F11" s="95" t="s">
        <v>68</v>
      </c>
      <c r="G11" s="95" t="s">
        <v>73</v>
      </c>
      <c r="H11" s="95" t="s">
        <v>74</v>
      </c>
      <c r="I11" s="95" t="s">
        <v>70</v>
      </c>
      <c r="J11" s="95" t="s">
        <v>70</v>
      </c>
      <c r="K11" s="96" t="s">
        <v>73</v>
      </c>
    </row>
    <row r="12" spans="1:11" x14ac:dyDescent="0.2">
      <c r="A12" s="120"/>
      <c r="B12" s="141"/>
      <c r="C12" s="2"/>
      <c r="D12" s="16"/>
      <c r="E12" s="16"/>
      <c r="F12" s="16"/>
      <c r="G12" s="16"/>
      <c r="H12" s="16"/>
      <c r="I12" s="16"/>
      <c r="J12" s="16"/>
      <c r="K12" s="17"/>
    </row>
    <row r="13" spans="1:11" ht="30" customHeight="1" x14ac:dyDescent="0.25">
      <c r="A13" s="120" t="s">
        <v>44</v>
      </c>
      <c r="B13" s="141"/>
      <c r="C13" s="95" t="s">
        <v>43</v>
      </c>
      <c r="D13" s="95" t="s">
        <v>126</v>
      </c>
      <c r="E13" s="95" t="s">
        <v>42</v>
      </c>
      <c r="F13" s="95" t="s">
        <v>41</v>
      </c>
      <c r="G13" s="95" t="s">
        <v>39</v>
      </c>
      <c r="H13" s="95" t="s">
        <v>64</v>
      </c>
      <c r="I13" s="95" t="s">
        <v>128</v>
      </c>
      <c r="J13" s="95" t="s">
        <v>63</v>
      </c>
      <c r="K13" s="96" t="s">
        <v>62</v>
      </c>
    </row>
    <row r="14" spans="1:11" ht="30" customHeight="1" x14ac:dyDescent="0.25">
      <c r="A14" s="120" t="s">
        <v>70</v>
      </c>
      <c r="B14" s="141"/>
      <c r="C14" s="95" t="s">
        <v>43</v>
      </c>
      <c r="D14" s="95" t="s">
        <v>131</v>
      </c>
      <c r="E14" s="95" t="s">
        <v>75</v>
      </c>
      <c r="F14" s="95" t="s">
        <v>70</v>
      </c>
      <c r="G14" s="95" t="s">
        <v>70</v>
      </c>
      <c r="H14" s="95" t="s">
        <v>68</v>
      </c>
      <c r="I14" s="95" t="s">
        <v>132</v>
      </c>
      <c r="J14" s="95" t="s">
        <v>70</v>
      </c>
      <c r="K14" s="96" t="s">
        <v>76</v>
      </c>
    </row>
    <row r="15" spans="1:11" x14ac:dyDescent="0.2">
      <c r="A15" s="3"/>
      <c r="B15" s="16"/>
      <c r="C15" s="16"/>
      <c r="D15" s="16"/>
      <c r="E15" s="16"/>
      <c r="F15" s="16"/>
      <c r="G15" s="16"/>
      <c r="H15" s="16"/>
      <c r="I15" s="16"/>
      <c r="J15" s="16"/>
      <c r="K15" s="17"/>
    </row>
    <row r="16" spans="1:11" ht="30" customHeight="1" x14ac:dyDescent="0.25">
      <c r="A16" s="120" t="s">
        <v>61</v>
      </c>
      <c r="B16" s="141"/>
      <c r="C16" s="95" t="s">
        <v>60</v>
      </c>
      <c r="D16" s="95" t="s">
        <v>59</v>
      </c>
      <c r="E16" s="95" t="s">
        <v>58</v>
      </c>
      <c r="F16" s="95" t="s">
        <v>57</v>
      </c>
      <c r="G16" s="95" t="s">
        <v>140</v>
      </c>
      <c r="H16" s="95" t="s">
        <v>56</v>
      </c>
      <c r="I16" s="95" t="s">
        <v>55</v>
      </c>
      <c r="J16" s="95" t="s">
        <v>79</v>
      </c>
      <c r="K16" s="96" t="s">
        <v>80</v>
      </c>
    </row>
    <row r="17" spans="1:11" ht="30" customHeight="1" x14ac:dyDescent="0.25">
      <c r="A17" s="120" t="s">
        <v>68</v>
      </c>
      <c r="B17" s="141"/>
      <c r="C17" s="95" t="s">
        <v>72</v>
      </c>
      <c r="D17" s="95" t="s">
        <v>77</v>
      </c>
      <c r="E17" s="95" t="s">
        <v>68</v>
      </c>
      <c r="F17" s="95" t="s">
        <v>73</v>
      </c>
      <c r="G17" s="95" t="s">
        <v>78</v>
      </c>
      <c r="H17" s="95" t="s">
        <v>78</v>
      </c>
      <c r="I17" s="95" t="s">
        <v>68</v>
      </c>
      <c r="J17" s="95" t="s">
        <v>71</v>
      </c>
      <c r="K17" s="96" t="s">
        <v>68</v>
      </c>
    </row>
    <row r="18" spans="1:11" ht="13.5" thickBot="1" x14ac:dyDescent="0.25">
      <c r="A18" s="19"/>
      <c r="B18" s="20"/>
      <c r="C18" s="20"/>
      <c r="D18" s="20"/>
      <c r="E18" s="20"/>
      <c r="F18" s="20"/>
      <c r="G18" s="20"/>
      <c r="H18" s="20"/>
      <c r="I18" s="20"/>
      <c r="J18" s="20"/>
      <c r="K18" s="94"/>
    </row>
    <row r="19" spans="1:11" ht="9" customHeight="1" thickBot="1" x14ac:dyDescent="0.25">
      <c r="A19" s="21"/>
      <c r="B19" s="20"/>
      <c r="C19" s="20"/>
      <c r="D19" s="21"/>
      <c r="E19" s="21"/>
      <c r="F19" s="21"/>
      <c r="G19" s="20"/>
      <c r="H19" s="21"/>
      <c r="I19" s="21"/>
      <c r="J19" s="21"/>
      <c r="K19" s="21"/>
    </row>
    <row r="20" spans="1:11" ht="28.5" thickBot="1" x14ac:dyDescent="0.3">
      <c r="A20" s="231" t="s">
        <v>149</v>
      </c>
      <c r="B20" s="232"/>
      <c r="C20" s="232"/>
      <c r="D20" s="232"/>
      <c r="E20" s="232"/>
      <c r="F20" s="232"/>
      <c r="G20" s="232"/>
      <c r="H20" s="232"/>
      <c r="I20" s="232"/>
      <c r="J20" s="232"/>
      <c r="K20" s="233"/>
    </row>
    <row r="21" spans="1:11" ht="27" customHeight="1" x14ac:dyDescent="0.25">
      <c r="A21" s="129" t="s">
        <v>20</v>
      </c>
      <c r="B21" s="139" t="s">
        <v>21</v>
      </c>
      <c r="C21" s="140" t="s">
        <v>81</v>
      </c>
      <c r="D21" s="140"/>
      <c r="E21" s="142" t="s">
        <v>82</v>
      </c>
      <c r="F21" s="143"/>
      <c r="G21" s="143"/>
      <c r="H21" s="144"/>
      <c r="I21" s="135" t="s">
        <v>83</v>
      </c>
      <c r="J21" s="135"/>
      <c r="K21" s="115" t="s">
        <v>84</v>
      </c>
    </row>
    <row r="22" spans="1:11" ht="42.75" x14ac:dyDescent="0.25">
      <c r="A22" s="130"/>
      <c r="B22" s="139"/>
      <c r="C22" s="137" t="s">
        <v>34</v>
      </c>
      <c r="D22" s="90" t="s">
        <v>85</v>
      </c>
      <c r="E22" s="87" t="s">
        <v>86</v>
      </c>
      <c r="F22" s="88"/>
      <c r="G22" s="138" t="s">
        <v>87</v>
      </c>
      <c r="H22" s="138"/>
      <c r="I22" s="135"/>
      <c r="J22" s="135"/>
      <c r="K22" s="115"/>
    </row>
    <row r="23" spans="1:11" ht="29.25" thickBot="1" x14ac:dyDescent="0.3">
      <c r="A23" s="131"/>
      <c r="B23" s="234"/>
      <c r="C23" s="235"/>
      <c r="D23" s="236"/>
      <c r="E23" s="97" t="s">
        <v>34</v>
      </c>
      <c r="F23" s="90" t="s">
        <v>85</v>
      </c>
      <c r="G23" s="97" t="s">
        <v>34</v>
      </c>
      <c r="H23" s="90" t="s">
        <v>88</v>
      </c>
      <c r="I23" s="240" t="s">
        <v>34</v>
      </c>
      <c r="J23" s="240" t="s">
        <v>88</v>
      </c>
      <c r="K23" s="116"/>
    </row>
    <row r="24" spans="1:11" ht="24.95" customHeight="1" thickBot="1" x14ac:dyDescent="0.3">
      <c r="A24" s="158">
        <v>2022</v>
      </c>
      <c r="B24" s="32" t="s">
        <v>92</v>
      </c>
      <c r="C24" s="33">
        <v>96430596</v>
      </c>
      <c r="D24" s="34">
        <v>8084190793.5100002</v>
      </c>
      <c r="E24" s="35">
        <v>2545656</v>
      </c>
      <c r="F24" s="34">
        <v>216423235.15000001</v>
      </c>
      <c r="G24" s="35">
        <v>309826</v>
      </c>
      <c r="H24" s="237">
        <v>22065497.890000001</v>
      </c>
      <c r="I24" s="241">
        <f>C24+E24+G24</f>
        <v>99286078</v>
      </c>
      <c r="J24" s="36">
        <f>D24+F24+H24</f>
        <v>8322679526.5500002</v>
      </c>
      <c r="K24" s="37">
        <f>J24/I24</f>
        <v>83.825242110479977</v>
      </c>
    </row>
    <row r="25" spans="1:11" ht="24.95" customHeight="1" thickBot="1" x14ac:dyDescent="0.3">
      <c r="A25" s="158"/>
      <c r="B25" s="38" t="s">
        <v>93</v>
      </c>
      <c r="C25" s="39">
        <v>91314828</v>
      </c>
      <c r="D25" s="23">
        <v>8663568184.2199993</v>
      </c>
      <c r="E25" s="24">
        <v>1475345</v>
      </c>
      <c r="F25" s="23">
        <v>145594572.69999999</v>
      </c>
      <c r="G25" s="24">
        <v>0</v>
      </c>
      <c r="H25" s="238">
        <v>0</v>
      </c>
      <c r="I25" s="242">
        <f t="shared" ref="I25:I36" si="0">C25+E25+G25</f>
        <v>92790173</v>
      </c>
      <c r="J25" s="26">
        <f t="shared" ref="J25:J37" si="1">D25+F25+H25</f>
        <v>8809162756.9200001</v>
      </c>
      <c r="K25" s="27">
        <f>J25/I25</f>
        <v>94.936376041889702</v>
      </c>
    </row>
    <row r="26" spans="1:11" ht="24.95" customHeight="1" thickBot="1" x14ac:dyDescent="0.3">
      <c r="A26" s="158"/>
      <c r="B26" s="40" t="s">
        <v>93</v>
      </c>
      <c r="C26" s="39">
        <v>91314828</v>
      </c>
      <c r="D26" s="23">
        <v>8663568184.2199993</v>
      </c>
      <c r="E26" s="24">
        <v>1475345</v>
      </c>
      <c r="F26" s="23">
        <v>145594572.69999999</v>
      </c>
      <c r="G26" s="24">
        <v>0</v>
      </c>
      <c r="H26" s="238">
        <v>0</v>
      </c>
      <c r="I26" s="242">
        <f t="shared" si="0"/>
        <v>92790173</v>
      </c>
      <c r="J26" s="26">
        <f t="shared" si="1"/>
        <v>8809162756.9200001</v>
      </c>
      <c r="K26" s="27">
        <f>J26/I26</f>
        <v>94.936376041889702</v>
      </c>
    </row>
    <row r="27" spans="1:11" ht="24.95" customHeight="1" thickBot="1" x14ac:dyDescent="0.3">
      <c r="A27" s="158"/>
      <c r="B27" s="40" t="s">
        <v>94</v>
      </c>
      <c r="C27" s="39">
        <v>99130677</v>
      </c>
      <c r="D27" s="23">
        <v>10746816608.309999</v>
      </c>
      <c r="E27" s="24">
        <v>1448935</v>
      </c>
      <c r="F27" s="23">
        <v>166342329.09</v>
      </c>
      <c r="G27" s="24">
        <v>0</v>
      </c>
      <c r="H27" s="238">
        <v>0</v>
      </c>
      <c r="I27" s="242">
        <f t="shared" si="0"/>
        <v>100579612</v>
      </c>
      <c r="J27" s="26">
        <f t="shared" si="1"/>
        <v>10913158937.4</v>
      </c>
      <c r="K27" s="27">
        <f>J27/I27</f>
        <v>108.50269473499262</v>
      </c>
    </row>
    <row r="28" spans="1:11" ht="24.95" customHeight="1" thickBot="1" x14ac:dyDescent="0.3">
      <c r="A28" s="158"/>
      <c r="B28" s="38" t="s">
        <v>95</v>
      </c>
      <c r="C28" s="39">
        <v>98100042</v>
      </c>
      <c r="D28" s="23">
        <v>10276679366.459999</v>
      </c>
      <c r="E28" s="24">
        <v>2991060</v>
      </c>
      <c r="F28" s="23">
        <v>306095495.62</v>
      </c>
      <c r="G28" s="24">
        <v>299560</v>
      </c>
      <c r="H28" s="238">
        <v>26477808.84</v>
      </c>
      <c r="I28" s="242">
        <f t="shared" si="0"/>
        <v>101390662</v>
      </c>
      <c r="J28" s="26">
        <f t="shared" si="1"/>
        <v>10609252670.92</v>
      </c>
      <c r="K28" s="27">
        <f t="shared" ref="K28:K33" si="2">J28/I28</f>
        <v>104.63737450417278</v>
      </c>
    </row>
    <row r="29" spans="1:11" ht="24.95" customHeight="1" thickBot="1" x14ac:dyDescent="0.3">
      <c r="A29" s="158"/>
      <c r="B29" s="38" t="s">
        <v>96</v>
      </c>
      <c r="C29" s="39">
        <v>98946914</v>
      </c>
      <c r="D29" s="23">
        <v>11108065960.99</v>
      </c>
      <c r="E29" s="24">
        <v>3002133</v>
      </c>
      <c r="F29" s="23">
        <v>335023461.24000001</v>
      </c>
      <c r="G29" s="24">
        <v>353973</v>
      </c>
      <c r="H29" s="238">
        <v>34424582.200000003</v>
      </c>
      <c r="I29" s="242">
        <f t="shared" si="0"/>
        <v>102303020</v>
      </c>
      <c r="J29" s="26">
        <f t="shared" si="1"/>
        <v>11477514004.43</v>
      </c>
      <c r="K29" s="27">
        <f t="shared" si="2"/>
        <v>112.191350797171</v>
      </c>
    </row>
    <row r="30" spans="1:11" ht="24.95" customHeight="1" thickBot="1" x14ac:dyDescent="0.3">
      <c r="A30" s="158"/>
      <c r="B30" s="38" t="s">
        <v>97</v>
      </c>
      <c r="C30" s="39">
        <v>97980589</v>
      </c>
      <c r="D30" s="23">
        <v>10976520861.040001</v>
      </c>
      <c r="E30" s="24">
        <v>2910887</v>
      </c>
      <c r="F30" s="23">
        <v>345738601.77999997</v>
      </c>
      <c r="G30" s="24">
        <v>299760</v>
      </c>
      <c r="H30" s="238">
        <v>32284751.52</v>
      </c>
      <c r="I30" s="242">
        <f t="shared" si="0"/>
        <v>101191236</v>
      </c>
      <c r="J30" s="26">
        <f t="shared" si="1"/>
        <v>11354544214.340002</v>
      </c>
      <c r="K30" s="27">
        <f t="shared" si="2"/>
        <v>112.20877086964332</v>
      </c>
    </row>
    <row r="31" spans="1:11" ht="24.95" customHeight="1" thickBot="1" x14ac:dyDescent="0.3">
      <c r="A31" s="158"/>
      <c r="B31" s="38" t="s">
        <v>98</v>
      </c>
      <c r="C31" s="39">
        <v>99965094</v>
      </c>
      <c r="D31" s="23">
        <v>10111474807.030001</v>
      </c>
      <c r="E31" s="24">
        <v>2344536</v>
      </c>
      <c r="F31" s="23">
        <v>249584939.25</v>
      </c>
      <c r="G31" s="24">
        <v>75419</v>
      </c>
      <c r="H31" s="238">
        <v>7292640.21</v>
      </c>
      <c r="I31" s="242">
        <f t="shared" si="0"/>
        <v>102385049</v>
      </c>
      <c r="J31" s="26">
        <f t="shared" si="1"/>
        <v>10368352386.49</v>
      </c>
      <c r="K31" s="27">
        <f t="shared" si="2"/>
        <v>101.26822702883113</v>
      </c>
    </row>
    <row r="32" spans="1:11" ht="24.95" customHeight="1" thickBot="1" x14ac:dyDescent="0.3">
      <c r="A32" s="158"/>
      <c r="B32" s="38" t="s">
        <v>99</v>
      </c>
      <c r="C32" s="39">
        <v>100750000</v>
      </c>
      <c r="D32" s="23">
        <v>9587864980.7000008</v>
      </c>
      <c r="E32" s="24">
        <v>1109528</v>
      </c>
      <c r="F32" s="23">
        <v>101038380.97</v>
      </c>
      <c r="G32" s="24">
        <v>0</v>
      </c>
      <c r="H32" s="238">
        <v>0</v>
      </c>
      <c r="I32" s="242">
        <f t="shared" si="0"/>
        <v>101859528</v>
      </c>
      <c r="J32" s="26">
        <f t="shared" si="1"/>
        <v>9688903361.6700001</v>
      </c>
      <c r="K32" s="27">
        <f>J32/I32</f>
        <v>95.120246008503003</v>
      </c>
    </row>
    <row r="33" spans="1:11" ht="24.95" customHeight="1" thickBot="1" x14ac:dyDescent="0.3">
      <c r="A33" s="158"/>
      <c r="B33" s="38" t="s">
        <v>100</v>
      </c>
      <c r="C33" s="39">
        <v>96445421</v>
      </c>
      <c r="D33" s="23">
        <v>8652263811.5699997</v>
      </c>
      <c r="E33" s="24">
        <v>2169180</v>
      </c>
      <c r="F33" s="23">
        <v>182026862.84</v>
      </c>
      <c r="G33" s="24">
        <v>150552</v>
      </c>
      <c r="H33" s="238">
        <v>11120824.58</v>
      </c>
      <c r="I33" s="242">
        <f t="shared" si="0"/>
        <v>98765153</v>
      </c>
      <c r="J33" s="26">
        <f t="shared" si="1"/>
        <v>8845411498.9899998</v>
      </c>
      <c r="K33" s="27">
        <f t="shared" si="2"/>
        <v>89.560044512764534</v>
      </c>
    </row>
    <row r="34" spans="1:11" ht="24.95" customHeight="1" thickBot="1" x14ac:dyDescent="0.3">
      <c r="A34" s="158"/>
      <c r="B34" s="38" t="s">
        <v>101</v>
      </c>
      <c r="C34" s="39">
        <v>102070427</v>
      </c>
      <c r="D34" s="23">
        <v>9045339290.1599998</v>
      </c>
      <c r="E34" s="24">
        <v>2417893</v>
      </c>
      <c r="F34" s="23">
        <v>209798943.84999999</v>
      </c>
      <c r="G34" s="24">
        <v>342800</v>
      </c>
      <c r="H34" s="238">
        <v>26509409.600000001</v>
      </c>
      <c r="I34" s="242">
        <f t="shared" si="0"/>
        <v>104831120</v>
      </c>
      <c r="J34" s="26">
        <f t="shared" si="1"/>
        <v>9281647643.6100006</v>
      </c>
      <c r="K34" s="27">
        <f>J34/I34</f>
        <v>88.539048744399565</v>
      </c>
    </row>
    <row r="35" spans="1:11" ht="24.95" customHeight="1" thickBot="1" x14ac:dyDescent="0.3">
      <c r="A35" s="158"/>
      <c r="B35" s="38" t="s">
        <v>90</v>
      </c>
      <c r="C35" s="39">
        <v>97204696</v>
      </c>
      <c r="D35" s="23">
        <v>7970097869.3100004</v>
      </c>
      <c r="E35" s="24">
        <v>2363020</v>
      </c>
      <c r="F35" s="23">
        <v>196779031.16</v>
      </c>
      <c r="G35" s="24">
        <v>300313</v>
      </c>
      <c r="H35" s="238">
        <v>22725585.649999999</v>
      </c>
      <c r="I35" s="242">
        <f t="shared" si="0"/>
        <v>99868029</v>
      </c>
      <c r="J35" s="26">
        <f t="shared" si="1"/>
        <v>8189602486.1199999</v>
      </c>
      <c r="K35" s="27">
        <f>J35/I35</f>
        <v>82.004246685593444</v>
      </c>
    </row>
    <row r="36" spans="1:11" ht="24.95" customHeight="1" thickBot="1" x14ac:dyDescent="0.3">
      <c r="A36" s="158"/>
      <c r="B36" s="41" t="s">
        <v>91</v>
      </c>
      <c r="C36" s="42">
        <v>100735151</v>
      </c>
      <c r="D36" s="43">
        <v>7520905024.2200003</v>
      </c>
      <c r="E36" s="44">
        <v>2223338</v>
      </c>
      <c r="F36" s="43">
        <v>166621780.28</v>
      </c>
      <c r="G36" s="44">
        <v>322970</v>
      </c>
      <c r="H36" s="239">
        <v>21030191.550000001</v>
      </c>
      <c r="I36" s="243">
        <f t="shared" si="0"/>
        <v>103281459</v>
      </c>
      <c r="J36" s="46">
        <f t="shared" si="1"/>
        <v>7708556996.0500002</v>
      </c>
      <c r="K36" s="47">
        <f>J36/I36</f>
        <v>74.636406869988164</v>
      </c>
    </row>
    <row r="37" spans="1:11" ht="36.75" thickBot="1" x14ac:dyDescent="0.3">
      <c r="A37" s="229">
        <v>2023</v>
      </c>
      <c r="B37" s="244" t="s">
        <v>92</v>
      </c>
      <c r="C37" s="70">
        <v>98460050</v>
      </c>
      <c r="D37" s="245">
        <v>7457464987.5500002</v>
      </c>
      <c r="E37" s="246">
        <v>2475516</v>
      </c>
      <c r="F37" s="245">
        <v>185654323.61000001</v>
      </c>
      <c r="G37" s="246">
        <v>309529</v>
      </c>
      <c r="H37" s="245">
        <v>20669418.030000001</v>
      </c>
      <c r="I37" s="247">
        <f>C37+E37+G37</f>
        <v>101245095</v>
      </c>
      <c r="J37" s="248">
        <f t="shared" si="1"/>
        <v>7663788729.1899996</v>
      </c>
      <c r="K37" s="249">
        <f>J37/I37</f>
        <v>75.695407557175969</v>
      </c>
    </row>
  </sheetData>
  <mergeCells count="34">
    <mergeCell ref="K21:K23"/>
    <mergeCell ref="C22:C23"/>
    <mergeCell ref="G22:H22"/>
    <mergeCell ref="A24:A36"/>
    <mergeCell ref="A21:A23"/>
    <mergeCell ref="B21:B23"/>
    <mergeCell ref="C21:D21"/>
    <mergeCell ref="E21:H21"/>
    <mergeCell ref="I21:J22"/>
    <mergeCell ref="A11:B11"/>
    <mergeCell ref="A12:B12"/>
    <mergeCell ref="A13:B13"/>
    <mergeCell ref="A14:B14"/>
    <mergeCell ref="A16:B16"/>
    <mergeCell ref="A1:K1"/>
    <mergeCell ref="A3:K3"/>
    <mergeCell ref="A4:A6"/>
    <mergeCell ref="B4:B6"/>
    <mergeCell ref="C4:D4"/>
    <mergeCell ref="E4:H4"/>
    <mergeCell ref="I4:J4"/>
    <mergeCell ref="K4:K6"/>
    <mergeCell ref="C5:C6"/>
    <mergeCell ref="D5:D6"/>
    <mergeCell ref="E5:F5"/>
    <mergeCell ref="G5:H5"/>
    <mergeCell ref="I5:I6"/>
    <mergeCell ref="J5:J6"/>
    <mergeCell ref="A2:K2"/>
    <mergeCell ref="A8:K8"/>
    <mergeCell ref="A9:K9"/>
    <mergeCell ref="A17:B17"/>
    <mergeCell ref="A20:K20"/>
    <mergeCell ref="A10:B10"/>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BA77E-F7E7-4540-A512-88599A01F8A9}">
  <dimension ref="B1:O43"/>
  <sheetViews>
    <sheetView rightToLeft="1" tabSelected="1" topLeftCell="A8" workbookViewId="0">
      <selection activeCell="B8" sqref="B8:N8"/>
    </sheetView>
  </sheetViews>
  <sheetFormatPr defaultRowHeight="12.75" x14ac:dyDescent="0.25"/>
  <cols>
    <col min="1" max="1" width="9.140625" style="1"/>
    <col min="2" max="2" width="6" style="1" customWidth="1"/>
    <col min="3" max="3" width="15" style="48" customWidth="1"/>
    <col min="4" max="4" width="17.28515625" style="48" customWidth="1"/>
    <col min="5" max="5" width="20.28515625" style="48" customWidth="1"/>
    <col min="6" max="6" width="15.85546875" style="1" customWidth="1"/>
    <col min="7" max="7" width="17.7109375" style="48" customWidth="1"/>
    <col min="8" max="8" width="14.7109375" style="48" customWidth="1"/>
    <col min="9" max="9" width="13.28515625" style="48" customWidth="1"/>
    <col min="10" max="10" width="15.140625" style="48" customWidth="1"/>
    <col min="11" max="11" width="16.42578125" style="48" customWidth="1"/>
    <col min="12" max="12" width="15.42578125" style="48" customWidth="1"/>
    <col min="13" max="13" width="19.28515625" style="48" customWidth="1"/>
    <col min="14" max="14" width="17.85546875" style="48" customWidth="1"/>
    <col min="15" max="15" width="13.42578125" style="1" bestFit="1" customWidth="1"/>
    <col min="16" max="228" width="9.140625" style="1"/>
    <col min="229" max="229" width="6" style="1" customWidth="1"/>
    <col min="230" max="230" width="15" style="1" customWidth="1"/>
    <col min="231" max="231" width="17.28515625" style="1" customWidth="1"/>
    <col min="232" max="232" width="20.28515625" style="1" customWidth="1"/>
    <col min="233" max="233" width="15.85546875" style="1" customWidth="1"/>
    <col min="234" max="234" width="17.7109375" style="1" customWidth="1"/>
    <col min="235" max="235" width="14.7109375" style="1" customWidth="1"/>
    <col min="236" max="236" width="13.28515625" style="1" customWidth="1"/>
    <col min="237" max="237" width="15.140625" style="1" customWidth="1"/>
    <col min="238" max="238" width="16.42578125" style="1" customWidth="1"/>
    <col min="239" max="239" width="15.42578125" style="1" customWidth="1"/>
    <col min="240" max="240" width="19.28515625" style="1" customWidth="1"/>
    <col min="241" max="241" width="17.85546875" style="1" customWidth="1"/>
    <col min="242" max="242" width="13.42578125" style="1" bestFit="1" customWidth="1"/>
    <col min="243" max="484" width="9.140625" style="1"/>
    <col min="485" max="485" width="6" style="1" customWidth="1"/>
    <col min="486" max="486" width="15" style="1" customWidth="1"/>
    <col min="487" max="487" width="17.28515625" style="1" customWidth="1"/>
    <col min="488" max="488" width="20.28515625" style="1" customWidth="1"/>
    <col min="489" max="489" width="15.85546875" style="1" customWidth="1"/>
    <col min="490" max="490" width="17.7109375" style="1" customWidth="1"/>
    <col min="491" max="491" width="14.7109375" style="1" customWidth="1"/>
    <col min="492" max="492" width="13.28515625" style="1" customWidth="1"/>
    <col min="493" max="493" width="15.140625" style="1" customWidth="1"/>
    <col min="494" max="494" width="16.42578125" style="1" customWidth="1"/>
    <col min="495" max="495" width="15.42578125" style="1" customWidth="1"/>
    <col min="496" max="496" width="19.28515625" style="1" customWidth="1"/>
    <col min="497" max="497" width="17.85546875" style="1" customWidth="1"/>
    <col min="498" max="498" width="13.42578125" style="1" bestFit="1" customWidth="1"/>
    <col min="499" max="740" width="9.140625" style="1"/>
    <col min="741" max="741" width="6" style="1" customWidth="1"/>
    <col min="742" max="742" width="15" style="1" customWidth="1"/>
    <col min="743" max="743" width="17.28515625" style="1" customWidth="1"/>
    <col min="744" max="744" width="20.28515625" style="1" customWidth="1"/>
    <col min="745" max="745" width="15.85546875" style="1" customWidth="1"/>
    <col min="746" max="746" width="17.7109375" style="1" customWidth="1"/>
    <col min="747" max="747" width="14.7109375" style="1" customWidth="1"/>
    <col min="748" max="748" width="13.28515625" style="1" customWidth="1"/>
    <col min="749" max="749" width="15.140625" style="1" customWidth="1"/>
    <col min="750" max="750" width="16.42578125" style="1" customWidth="1"/>
    <col min="751" max="751" width="15.42578125" style="1" customWidth="1"/>
    <col min="752" max="752" width="19.28515625" style="1" customWidth="1"/>
    <col min="753" max="753" width="17.85546875" style="1" customWidth="1"/>
    <col min="754" max="754" width="13.42578125" style="1" bestFit="1" customWidth="1"/>
    <col min="755" max="996" width="9.140625" style="1"/>
    <col min="997" max="997" width="6" style="1" customWidth="1"/>
    <col min="998" max="998" width="15" style="1" customWidth="1"/>
    <col min="999" max="999" width="17.28515625" style="1" customWidth="1"/>
    <col min="1000" max="1000" width="20.28515625" style="1" customWidth="1"/>
    <col min="1001" max="1001" width="15.85546875" style="1" customWidth="1"/>
    <col min="1002" max="1002" width="17.7109375" style="1" customWidth="1"/>
    <col min="1003" max="1003" width="14.7109375" style="1" customWidth="1"/>
    <col min="1004" max="1004" width="13.28515625" style="1" customWidth="1"/>
    <col min="1005" max="1005" width="15.140625" style="1" customWidth="1"/>
    <col min="1006" max="1006" width="16.42578125" style="1" customWidth="1"/>
    <col min="1007" max="1007" width="15.42578125" style="1" customWidth="1"/>
    <col min="1008" max="1008" width="19.28515625" style="1" customWidth="1"/>
    <col min="1009" max="1009" width="17.85546875" style="1" customWidth="1"/>
    <col min="1010" max="1010" width="13.42578125" style="1" bestFit="1" customWidth="1"/>
    <col min="1011" max="1252" width="9.140625" style="1"/>
    <col min="1253" max="1253" width="6" style="1" customWidth="1"/>
    <col min="1254" max="1254" width="15" style="1" customWidth="1"/>
    <col min="1255" max="1255" width="17.28515625" style="1" customWidth="1"/>
    <col min="1256" max="1256" width="20.28515625" style="1" customWidth="1"/>
    <col min="1257" max="1257" width="15.85546875" style="1" customWidth="1"/>
    <col min="1258" max="1258" width="17.7109375" style="1" customWidth="1"/>
    <col min="1259" max="1259" width="14.7109375" style="1" customWidth="1"/>
    <col min="1260" max="1260" width="13.28515625" style="1" customWidth="1"/>
    <col min="1261" max="1261" width="15.140625" style="1" customWidth="1"/>
    <col min="1262" max="1262" width="16.42578125" style="1" customWidth="1"/>
    <col min="1263" max="1263" width="15.42578125" style="1" customWidth="1"/>
    <col min="1264" max="1264" width="19.28515625" style="1" customWidth="1"/>
    <col min="1265" max="1265" width="17.85546875" style="1" customWidth="1"/>
    <col min="1266" max="1266" width="13.42578125" style="1" bestFit="1" customWidth="1"/>
    <col min="1267" max="1508" width="9.140625" style="1"/>
    <col min="1509" max="1509" width="6" style="1" customWidth="1"/>
    <col min="1510" max="1510" width="15" style="1" customWidth="1"/>
    <col min="1511" max="1511" width="17.28515625" style="1" customWidth="1"/>
    <col min="1512" max="1512" width="20.28515625" style="1" customWidth="1"/>
    <col min="1513" max="1513" width="15.85546875" style="1" customWidth="1"/>
    <col min="1514" max="1514" width="17.7109375" style="1" customWidth="1"/>
    <col min="1515" max="1515" width="14.7109375" style="1" customWidth="1"/>
    <col min="1516" max="1516" width="13.28515625" style="1" customWidth="1"/>
    <col min="1517" max="1517" width="15.140625" style="1" customWidth="1"/>
    <col min="1518" max="1518" width="16.42578125" style="1" customWidth="1"/>
    <col min="1519" max="1519" width="15.42578125" style="1" customWidth="1"/>
    <col min="1520" max="1520" width="19.28515625" style="1" customWidth="1"/>
    <col min="1521" max="1521" width="17.85546875" style="1" customWidth="1"/>
    <col min="1522" max="1522" width="13.42578125" style="1" bestFit="1" customWidth="1"/>
    <col min="1523" max="1764" width="9.140625" style="1"/>
    <col min="1765" max="1765" width="6" style="1" customWidth="1"/>
    <col min="1766" max="1766" width="15" style="1" customWidth="1"/>
    <col min="1767" max="1767" width="17.28515625" style="1" customWidth="1"/>
    <col min="1768" max="1768" width="20.28515625" style="1" customWidth="1"/>
    <col min="1769" max="1769" width="15.85546875" style="1" customWidth="1"/>
    <col min="1770" max="1770" width="17.7109375" style="1" customWidth="1"/>
    <col min="1771" max="1771" width="14.7109375" style="1" customWidth="1"/>
    <col min="1772" max="1772" width="13.28515625" style="1" customWidth="1"/>
    <col min="1773" max="1773" width="15.140625" style="1" customWidth="1"/>
    <col min="1774" max="1774" width="16.42578125" style="1" customWidth="1"/>
    <col min="1775" max="1775" width="15.42578125" style="1" customWidth="1"/>
    <col min="1776" max="1776" width="19.28515625" style="1" customWidth="1"/>
    <col min="1777" max="1777" width="17.85546875" style="1" customWidth="1"/>
    <col min="1778" max="1778" width="13.42578125" style="1" bestFit="1" customWidth="1"/>
    <col min="1779" max="2020" width="9.140625" style="1"/>
    <col min="2021" max="2021" width="6" style="1" customWidth="1"/>
    <col min="2022" max="2022" width="15" style="1" customWidth="1"/>
    <col min="2023" max="2023" width="17.28515625" style="1" customWidth="1"/>
    <col min="2024" max="2024" width="20.28515625" style="1" customWidth="1"/>
    <col min="2025" max="2025" width="15.85546875" style="1" customWidth="1"/>
    <col min="2026" max="2026" width="17.7109375" style="1" customWidth="1"/>
    <col min="2027" max="2027" width="14.7109375" style="1" customWidth="1"/>
    <col min="2028" max="2028" width="13.28515625" style="1" customWidth="1"/>
    <col min="2029" max="2029" width="15.140625" style="1" customWidth="1"/>
    <col min="2030" max="2030" width="16.42578125" style="1" customWidth="1"/>
    <col min="2031" max="2031" width="15.42578125" style="1" customWidth="1"/>
    <col min="2032" max="2032" width="19.28515625" style="1" customWidth="1"/>
    <col min="2033" max="2033" width="17.85546875" style="1" customWidth="1"/>
    <col min="2034" max="2034" width="13.42578125" style="1" bestFit="1" customWidth="1"/>
    <col min="2035" max="2276" width="9.140625" style="1"/>
    <col min="2277" max="2277" width="6" style="1" customWidth="1"/>
    <col min="2278" max="2278" width="15" style="1" customWidth="1"/>
    <col min="2279" max="2279" width="17.28515625" style="1" customWidth="1"/>
    <col min="2280" max="2280" width="20.28515625" style="1" customWidth="1"/>
    <col min="2281" max="2281" width="15.85546875" style="1" customWidth="1"/>
    <col min="2282" max="2282" width="17.7109375" style="1" customWidth="1"/>
    <col min="2283" max="2283" width="14.7109375" style="1" customWidth="1"/>
    <col min="2284" max="2284" width="13.28515625" style="1" customWidth="1"/>
    <col min="2285" max="2285" width="15.140625" style="1" customWidth="1"/>
    <col min="2286" max="2286" width="16.42578125" style="1" customWidth="1"/>
    <col min="2287" max="2287" width="15.42578125" style="1" customWidth="1"/>
    <col min="2288" max="2288" width="19.28515625" style="1" customWidth="1"/>
    <col min="2289" max="2289" width="17.85546875" style="1" customWidth="1"/>
    <col min="2290" max="2290" width="13.42578125" style="1" bestFit="1" customWidth="1"/>
    <col min="2291" max="2532" width="9.140625" style="1"/>
    <col min="2533" max="2533" width="6" style="1" customWidth="1"/>
    <col min="2534" max="2534" width="15" style="1" customWidth="1"/>
    <col min="2535" max="2535" width="17.28515625" style="1" customWidth="1"/>
    <col min="2536" max="2536" width="20.28515625" style="1" customWidth="1"/>
    <col min="2537" max="2537" width="15.85546875" style="1" customWidth="1"/>
    <col min="2538" max="2538" width="17.7109375" style="1" customWidth="1"/>
    <col min="2539" max="2539" width="14.7109375" style="1" customWidth="1"/>
    <col min="2540" max="2540" width="13.28515625" style="1" customWidth="1"/>
    <col min="2541" max="2541" width="15.140625" style="1" customWidth="1"/>
    <col min="2542" max="2542" width="16.42578125" style="1" customWidth="1"/>
    <col min="2543" max="2543" width="15.42578125" style="1" customWidth="1"/>
    <col min="2544" max="2544" width="19.28515625" style="1" customWidth="1"/>
    <col min="2545" max="2545" width="17.85546875" style="1" customWidth="1"/>
    <col min="2546" max="2546" width="13.42578125" style="1" bestFit="1" customWidth="1"/>
    <col min="2547" max="2788" width="9.140625" style="1"/>
    <col min="2789" max="2789" width="6" style="1" customWidth="1"/>
    <col min="2790" max="2790" width="15" style="1" customWidth="1"/>
    <col min="2791" max="2791" width="17.28515625" style="1" customWidth="1"/>
    <col min="2792" max="2792" width="20.28515625" style="1" customWidth="1"/>
    <col min="2793" max="2793" width="15.85546875" style="1" customWidth="1"/>
    <col min="2794" max="2794" width="17.7109375" style="1" customWidth="1"/>
    <col min="2795" max="2795" width="14.7109375" style="1" customWidth="1"/>
    <col min="2796" max="2796" width="13.28515625" style="1" customWidth="1"/>
    <col min="2797" max="2797" width="15.140625" style="1" customWidth="1"/>
    <col min="2798" max="2798" width="16.42578125" style="1" customWidth="1"/>
    <col min="2799" max="2799" width="15.42578125" style="1" customWidth="1"/>
    <col min="2800" max="2800" width="19.28515625" style="1" customWidth="1"/>
    <col min="2801" max="2801" width="17.85546875" style="1" customWidth="1"/>
    <col min="2802" max="2802" width="13.42578125" style="1" bestFit="1" customWidth="1"/>
    <col min="2803" max="3044" width="9.140625" style="1"/>
    <col min="3045" max="3045" width="6" style="1" customWidth="1"/>
    <col min="3046" max="3046" width="15" style="1" customWidth="1"/>
    <col min="3047" max="3047" width="17.28515625" style="1" customWidth="1"/>
    <col min="3048" max="3048" width="20.28515625" style="1" customWidth="1"/>
    <col min="3049" max="3049" width="15.85546875" style="1" customWidth="1"/>
    <col min="3050" max="3050" width="17.7109375" style="1" customWidth="1"/>
    <col min="3051" max="3051" width="14.7109375" style="1" customWidth="1"/>
    <col min="3052" max="3052" width="13.28515625" style="1" customWidth="1"/>
    <col min="3053" max="3053" width="15.140625" style="1" customWidth="1"/>
    <col min="3054" max="3054" width="16.42578125" style="1" customWidth="1"/>
    <col min="3055" max="3055" width="15.42578125" style="1" customWidth="1"/>
    <col min="3056" max="3056" width="19.28515625" style="1" customWidth="1"/>
    <col min="3057" max="3057" width="17.85546875" style="1" customWidth="1"/>
    <col min="3058" max="3058" width="13.42578125" style="1" bestFit="1" customWidth="1"/>
    <col min="3059" max="3300" width="9.140625" style="1"/>
    <col min="3301" max="3301" width="6" style="1" customWidth="1"/>
    <col min="3302" max="3302" width="15" style="1" customWidth="1"/>
    <col min="3303" max="3303" width="17.28515625" style="1" customWidth="1"/>
    <col min="3304" max="3304" width="20.28515625" style="1" customWidth="1"/>
    <col min="3305" max="3305" width="15.85546875" style="1" customWidth="1"/>
    <col min="3306" max="3306" width="17.7109375" style="1" customWidth="1"/>
    <col min="3307" max="3307" width="14.7109375" style="1" customWidth="1"/>
    <col min="3308" max="3308" width="13.28515625" style="1" customWidth="1"/>
    <col min="3309" max="3309" width="15.140625" style="1" customWidth="1"/>
    <col min="3310" max="3310" width="16.42578125" style="1" customWidth="1"/>
    <col min="3311" max="3311" width="15.42578125" style="1" customWidth="1"/>
    <col min="3312" max="3312" width="19.28515625" style="1" customWidth="1"/>
    <col min="3313" max="3313" width="17.85546875" style="1" customWidth="1"/>
    <col min="3314" max="3314" width="13.42578125" style="1" bestFit="1" customWidth="1"/>
    <col min="3315" max="3556" width="9.140625" style="1"/>
    <col min="3557" max="3557" width="6" style="1" customWidth="1"/>
    <col min="3558" max="3558" width="15" style="1" customWidth="1"/>
    <col min="3559" max="3559" width="17.28515625" style="1" customWidth="1"/>
    <col min="3560" max="3560" width="20.28515625" style="1" customWidth="1"/>
    <col min="3561" max="3561" width="15.85546875" style="1" customWidth="1"/>
    <col min="3562" max="3562" width="17.7109375" style="1" customWidth="1"/>
    <col min="3563" max="3563" width="14.7109375" style="1" customWidth="1"/>
    <col min="3564" max="3564" width="13.28515625" style="1" customWidth="1"/>
    <col min="3565" max="3565" width="15.140625" style="1" customWidth="1"/>
    <col min="3566" max="3566" width="16.42578125" style="1" customWidth="1"/>
    <col min="3567" max="3567" width="15.42578125" style="1" customWidth="1"/>
    <col min="3568" max="3568" width="19.28515625" style="1" customWidth="1"/>
    <col min="3569" max="3569" width="17.85546875" style="1" customWidth="1"/>
    <col min="3570" max="3570" width="13.42578125" style="1" bestFit="1" customWidth="1"/>
    <col min="3571" max="3812" width="9.140625" style="1"/>
    <col min="3813" max="3813" width="6" style="1" customWidth="1"/>
    <col min="3814" max="3814" width="15" style="1" customWidth="1"/>
    <col min="3815" max="3815" width="17.28515625" style="1" customWidth="1"/>
    <col min="3816" max="3816" width="20.28515625" style="1" customWidth="1"/>
    <col min="3817" max="3817" width="15.85546875" style="1" customWidth="1"/>
    <col min="3818" max="3818" width="17.7109375" style="1" customWidth="1"/>
    <col min="3819" max="3819" width="14.7109375" style="1" customWidth="1"/>
    <col min="3820" max="3820" width="13.28515625" style="1" customWidth="1"/>
    <col min="3821" max="3821" width="15.140625" style="1" customWidth="1"/>
    <col min="3822" max="3822" width="16.42578125" style="1" customWidth="1"/>
    <col min="3823" max="3823" width="15.42578125" style="1" customWidth="1"/>
    <col min="3824" max="3824" width="19.28515625" style="1" customWidth="1"/>
    <col min="3825" max="3825" width="17.85546875" style="1" customWidth="1"/>
    <col min="3826" max="3826" width="13.42578125" style="1" bestFit="1" customWidth="1"/>
    <col min="3827" max="4068" width="9.140625" style="1"/>
    <col min="4069" max="4069" width="6" style="1" customWidth="1"/>
    <col min="4070" max="4070" width="15" style="1" customWidth="1"/>
    <col min="4071" max="4071" width="17.28515625" style="1" customWidth="1"/>
    <col min="4072" max="4072" width="20.28515625" style="1" customWidth="1"/>
    <col min="4073" max="4073" width="15.85546875" style="1" customWidth="1"/>
    <col min="4074" max="4074" width="17.7109375" style="1" customWidth="1"/>
    <col min="4075" max="4075" width="14.7109375" style="1" customWidth="1"/>
    <col min="4076" max="4076" width="13.28515625" style="1" customWidth="1"/>
    <col min="4077" max="4077" width="15.140625" style="1" customWidth="1"/>
    <col min="4078" max="4078" width="16.42578125" style="1" customWidth="1"/>
    <col min="4079" max="4079" width="15.42578125" style="1" customWidth="1"/>
    <col min="4080" max="4080" width="19.28515625" style="1" customWidth="1"/>
    <col min="4081" max="4081" width="17.85546875" style="1" customWidth="1"/>
    <col min="4082" max="4082" width="13.42578125" style="1" bestFit="1" customWidth="1"/>
    <col min="4083" max="4324" width="9.140625" style="1"/>
    <col min="4325" max="4325" width="6" style="1" customWidth="1"/>
    <col min="4326" max="4326" width="15" style="1" customWidth="1"/>
    <col min="4327" max="4327" width="17.28515625" style="1" customWidth="1"/>
    <col min="4328" max="4328" width="20.28515625" style="1" customWidth="1"/>
    <col min="4329" max="4329" width="15.85546875" style="1" customWidth="1"/>
    <col min="4330" max="4330" width="17.7109375" style="1" customWidth="1"/>
    <col min="4331" max="4331" width="14.7109375" style="1" customWidth="1"/>
    <col min="4332" max="4332" width="13.28515625" style="1" customWidth="1"/>
    <col min="4333" max="4333" width="15.140625" style="1" customWidth="1"/>
    <col min="4334" max="4334" width="16.42578125" style="1" customWidth="1"/>
    <col min="4335" max="4335" width="15.42578125" style="1" customWidth="1"/>
    <col min="4336" max="4336" width="19.28515625" style="1" customWidth="1"/>
    <col min="4337" max="4337" width="17.85546875" style="1" customWidth="1"/>
    <col min="4338" max="4338" width="13.42578125" style="1" bestFit="1" customWidth="1"/>
    <col min="4339" max="4580" width="9.140625" style="1"/>
    <col min="4581" max="4581" width="6" style="1" customWidth="1"/>
    <col min="4582" max="4582" width="15" style="1" customWidth="1"/>
    <col min="4583" max="4583" width="17.28515625" style="1" customWidth="1"/>
    <col min="4584" max="4584" width="20.28515625" style="1" customWidth="1"/>
    <col min="4585" max="4585" width="15.85546875" style="1" customWidth="1"/>
    <col min="4586" max="4586" width="17.7109375" style="1" customWidth="1"/>
    <col min="4587" max="4587" width="14.7109375" style="1" customWidth="1"/>
    <col min="4588" max="4588" width="13.28515625" style="1" customWidth="1"/>
    <col min="4589" max="4589" width="15.140625" style="1" customWidth="1"/>
    <col min="4590" max="4590" width="16.42578125" style="1" customWidth="1"/>
    <col min="4591" max="4591" width="15.42578125" style="1" customWidth="1"/>
    <col min="4592" max="4592" width="19.28515625" style="1" customWidth="1"/>
    <col min="4593" max="4593" width="17.85546875" style="1" customWidth="1"/>
    <col min="4594" max="4594" width="13.42578125" style="1" bestFit="1" customWidth="1"/>
    <col min="4595" max="4836" width="9.140625" style="1"/>
    <col min="4837" max="4837" width="6" style="1" customWidth="1"/>
    <col min="4838" max="4838" width="15" style="1" customWidth="1"/>
    <col min="4839" max="4839" width="17.28515625" style="1" customWidth="1"/>
    <col min="4840" max="4840" width="20.28515625" style="1" customWidth="1"/>
    <col min="4841" max="4841" width="15.85546875" style="1" customWidth="1"/>
    <col min="4842" max="4842" width="17.7109375" style="1" customWidth="1"/>
    <col min="4843" max="4843" width="14.7109375" style="1" customWidth="1"/>
    <col min="4844" max="4844" width="13.28515625" style="1" customWidth="1"/>
    <col min="4845" max="4845" width="15.140625" style="1" customWidth="1"/>
    <col min="4846" max="4846" width="16.42578125" style="1" customWidth="1"/>
    <col min="4847" max="4847" width="15.42578125" style="1" customWidth="1"/>
    <col min="4848" max="4848" width="19.28515625" style="1" customWidth="1"/>
    <col min="4849" max="4849" width="17.85546875" style="1" customWidth="1"/>
    <col min="4850" max="4850" width="13.42578125" style="1" bestFit="1" customWidth="1"/>
    <col min="4851" max="5092" width="9.140625" style="1"/>
    <col min="5093" max="5093" width="6" style="1" customWidth="1"/>
    <col min="5094" max="5094" width="15" style="1" customWidth="1"/>
    <col min="5095" max="5095" width="17.28515625" style="1" customWidth="1"/>
    <col min="5096" max="5096" width="20.28515625" style="1" customWidth="1"/>
    <col min="5097" max="5097" width="15.85546875" style="1" customWidth="1"/>
    <col min="5098" max="5098" width="17.7109375" style="1" customWidth="1"/>
    <col min="5099" max="5099" width="14.7109375" style="1" customWidth="1"/>
    <col min="5100" max="5100" width="13.28515625" style="1" customWidth="1"/>
    <col min="5101" max="5101" width="15.140625" style="1" customWidth="1"/>
    <col min="5102" max="5102" width="16.42578125" style="1" customWidth="1"/>
    <col min="5103" max="5103" width="15.42578125" style="1" customWidth="1"/>
    <col min="5104" max="5104" width="19.28515625" style="1" customWidth="1"/>
    <col min="5105" max="5105" width="17.85546875" style="1" customWidth="1"/>
    <col min="5106" max="5106" width="13.42578125" style="1" bestFit="1" customWidth="1"/>
    <col min="5107" max="5348" width="9.140625" style="1"/>
    <col min="5349" max="5349" width="6" style="1" customWidth="1"/>
    <col min="5350" max="5350" width="15" style="1" customWidth="1"/>
    <col min="5351" max="5351" width="17.28515625" style="1" customWidth="1"/>
    <col min="5352" max="5352" width="20.28515625" style="1" customWidth="1"/>
    <col min="5353" max="5353" width="15.85546875" style="1" customWidth="1"/>
    <col min="5354" max="5354" width="17.7109375" style="1" customWidth="1"/>
    <col min="5355" max="5355" width="14.7109375" style="1" customWidth="1"/>
    <col min="5356" max="5356" width="13.28515625" style="1" customWidth="1"/>
    <col min="5357" max="5357" width="15.140625" style="1" customWidth="1"/>
    <col min="5358" max="5358" width="16.42578125" style="1" customWidth="1"/>
    <col min="5359" max="5359" width="15.42578125" style="1" customWidth="1"/>
    <col min="5360" max="5360" width="19.28515625" style="1" customWidth="1"/>
    <col min="5361" max="5361" width="17.85546875" style="1" customWidth="1"/>
    <col min="5362" max="5362" width="13.42578125" style="1" bestFit="1" customWidth="1"/>
    <col min="5363" max="5604" width="9.140625" style="1"/>
    <col min="5605" max="5605" width="6" style="1" customWidth="1"/>
    <col min="5606" max="5606" width="15" style="1" customWidth="1"/>
    <col min="5607" max="5607" width="17.28515625" style="1" customWidth="1"/>
    <col min="5608" max="5608" width="20.28515625" style="1" customWidth="1"/>
    <col min="5609" max="5609" width="15.85546875" style="1" customWidth="1"/>
    <col min="5610" max="5610" width="17.7109375" style="1" customWidth="1"/>
    <col min="5611" max="5611" width="14.7109375" style="1" customWidth="1"/>
    <col min="5612" max="5612" width="13.28515625" style="1" customWidth="1"/>
    <col min="5613" max="5613" width="15.140625" style="1" customWidth="1"/>
    <col min="5614" max="5614" width="16.42578125" style="1" customWidth="1"/>
    <col min="5615" max="5615" width="15.42578125" style="1" customWidth="1"/>
    <col min="5616" max="5616" width="19.28515625" style="1" customWidth="1"/>
    <col min="5617" max="5617" width="17.85546875" style="1" customWidth="1"/>
    <col min="5618" max="5618" width="13.42578125" style="1" bestFit="1" customWidth="1"/>
    <col min="5619" max="5860" width="9.140625" style="1"/>
    <col min="5861" max="5861" width="6" style="1" customWidth="1"/>
    <col min="5862" max="5862" width="15" style="1" customWidth="1"/>
    <col min="5863" max="5863" width="17.28515625" style="1" customWidth="1"/>
    <col min="5864" max="5864" width="20.28515625" style="1" customWidth="1"/>
    <col min="5865" max="5865" width="15.85546875" style="1" customWidth="1"/>
    <col min="5866" max="5866" width="17.7109375" style="1" customWidth="1"/>
    <col min="5867" max="5867" width="14.7109375" style="1" customWidth="1"/>
    <col min="5868" max="5868" width="13.28515625" style="1" customWidth="1"/>
    <col min="5869" max="5869" width="15.140625" style="1" customWidth="1"/>
    <col min="5870" max="5870" width="16.42578125" style="1" customWidth="1"/>
    <col min="5871" max="5871" width="15.42578125" style="1" customWidth="1"/>
    <col min="5872" max="5872" width="19.28515625" style="1" customWidth="1"/>
    <col min="5873" max="5873" width="17.85546875" style="1" customWidth="1"/>
    <col min="5874" max="5874" width="13.42578125" style="1" bestFit="1" customWidth="1"/>
    <col min="5875" max="6116" width="9.140625" style="1"/>
    <col min="6117" max="6117" width="6" style="1" customWidth="1"/>
    <col min="6118" max="6118" width="15" style="1" customWidth="1"/>
    <col min="6119" max="6119" width="17.28515625" style="1" customWidth="1"/>
    <col min="6120" max="6120" width="20.28515625" style="1" customWidth="1"/>
    <col min="6121" max="6121" width="15.85546875" style="1" customWidth="1"/>
    <col min="6122" max="6122" width="17.7109375" style="1" customWidth="1"/>
    <col min="6123" max="6123" width="14.7109375" style="1" customWidth="1"/>
    <col min="6124" max="6124" width="13.28515625" style="1" customWidth="1"/>
    <col min="6125" max="6125" width="15.140625" style="1" customWidth="1"/>
    <col min="6126" max="6126" width="16.42578125" style="1" customWidth="1"/>
    <col min="6127" max="6127" width="15.42578125" style="1" customWidth="1"/>
    <col min="6128" max="6128" width="19.28515625" style="1" customWidth="1"/>
    <col min="6129" max="6129" width="17.85546875" style="1" customWidth="1"/>
    <col min="6130" max="6130" width="13.42578125" style="1" bestFit="1" customWidth="1"/>
    <col min="6131" max="6372" width="9.140625" style="1"/>
    <col min="6373" max="6373" width="6" style="1" customWidth="1"/>
    <col min="6374" max="6374" width="15" style="1" customWidth="1"/>
    <col min="6375" max="6375" width="17.28515625" style="1" customWidth="1"/>
    <col min="6376" max="6376" width="20.28515625" style="1" customWidth="1"/>
    <col min="6377" max="6377" width="15.85546875" style="1" customWidth="1"/>
    <col min="6378" max="6378" width="17.7109375" style="1" customWidth="1"/>
    <col min="6379" max="6379" width="14.7109375" style="1" customWidth="1"/>
    <col min="6380" max="6380" width="13.28515625" style="1" customWidth="1"/>
    <col min="6381" max="6381" width="15.140625" style="1" customWidth="1"/>
    <col min="6382" max="6382" width="16.42578125" style="1" customWidth="1"/>
    <col min="6383" max="6383" width="15.42578125" style="1" customWidth="1"/>
    <col min="6384" max="6384" width="19.28515625" style="1" customWidth="1"/>
    <col min="6385" max="6385" width="17.85546875" style="1" customWidth="1"/>
    <col min="6386" max="6386" width="13.42578125" style="1" bestFit="1" customWidth="1"/>
    <col min="6387" max="6628" width="9.140625" style="1"/>
    <col min="6629" max="6629" width="6" style="1" customWidth="1"/>
    <col min="6630" max="6630" width="15" style="1" customWidth="1"/>
    <col min="6631" max="6631" width="17.28515625" style="1" customWidth="1"/>
    <col min="6632" max="6632" width="20.28515625" style="1" customWidth="1"/>
    <col min="6633" max="6633" width="15.85546875" style="1" customWidth="1"/>
    <col min="6634" max="6634" width="17.7109375" style="1" customWidth="1"/>
    <col min="6635" max="6635" width="14.7109375" style="1" customWidth="1"/>
    <col min="6636" max="6636" width="13.28515625" style="1" customWidth="1"/>
    <col min="6637" max="6637" width="15.140625" style="1" customWidth="1"/>
    <col min="6638" max="6638" width="16.42578125" style="1" customWidth="1"/>
    <col min="6639" max="6639" width="15.42578125" style="1" customWidth="1"/>
    <col min="6640" max="6640" width="19.28515625" style="1" customWidth="1"/>
    <col min="6641" max="6641" width="17.85546875" style="1" customWidth="1"/>
    <col min="6642" max="6642" width="13.42578125" style="1" bestFit="1" customWidth="1"/>
    <col min="6643" max="6884" width="9.140625" style="1"/>
    <col min="6885" max="6885" width="6" style="1" customWidth="1"/>
    <col min="6886" max="6886" width="15" style="1" customWidth="1"/>
    <col min="6887" max="6887" width="17.28515625" style="1" customWidth="1"/>
    <col min="6888" max="6888" width="20.28515625" style="1" customWidth="1"/>
    <col min="6889" max="6889" width="15.85546875" style="1" customWidth="1"/>
    <col min="6890" max="6890" width="17.7109375" style="1" customWidth="1"/>
    <col min="6891" max="6891" width="14.7109375" style="1" customWidth="1"/>
    <col min="6892" max="6892" width="13.28515625" style="1" customWidth="1"/>
    <col min="6893" max="6893" width="15.140625" style="1" customWidth="1"/>
    <col min="6894" max="6894" width="16.42578125" style="1" customWidth="1"/>
    <col min="6895" max="6895" width="15.42578125" style="1" customWidth="1"/>
    <col min="6896" max="6896" width="19.28515625" style="1" customWidth="1"/>
    <col min="6897" max="6897" width="17.85546875" style="1" customWidth="1"/>
    <col min="6898" max="6898" width="13.42578125" style="1" bestFit="1" customWidth="1"/>
    <col min="6899" max="7140" width="9.140625" style="1"/>
    <col min="7141" max="7141" width="6" style="1" customWidth="1"/>
    <col min="7142" max="7142" width="15" style="1" customWidth="1"/>
    <col min="7143" max="7143" width="17.28515625" style="1" customWidth="1"/>
    <col min="7144" max="7144" width="20.28515625" style="1" customWidth="1"/>
    <col min="7145" max="7145" width="15.85546875" style="1" customWidth="1"/>
    <col min="7146" max="7146" width="17.7109375" style="1" customWidth="1"/>
    <col min="7147" max="7147" width="14.7109375" style="1" customWidth="1"/>
    <col min="7148" max="7148" width="13.28515625" style="1" customWidth="1"/>
    <col min="7149" max="7149" width="15.140625" style="1" customWidth="1"/>
    <col min="7150" max="7150" width="16.42578125" style="1" customWidth="1"/>
    <col min="7151" max="7151" width="15.42578125" style="1" customWidth="1"/>
    <col min="7152" max="7152" width="19.28515625" style="1" customWidth="1"/>
    <col min="7153" max="7153" width="17.85546875" style="1" customWidth="1"/>
    <col min="7154" max="7154" width="13.42578125" style="1" bestFit="1" customWidth="1"/>
    <col min="7155" max="7396" width="9.140625" style="1"/>
    <col min="7397" max="7397" width="6" style="1" customWidth="1"/>
    <col min="7398" max="7398" width="15" style="1" customWidth="1"/>
    <col min="7399" max="7399" width="17.28515625" style="1" customWidth="1"/>
    <col min="7400" max="7400" width="20.28515625" style="1" customWidth="1"/>
    <col min="7401" max="7401" width="15.85546875" style="1" customWidth="1"/>
    <col min="7402" max="7402" width="17.7109375" style="1" customWidth="1"/>
    <col min="7403" max="7403" width="14.7109375" style="1" customWidth="1"/>
    <col min="7404" max="7404" width="13.28515625" style="1" customWidth="1"/>
    <col min="7405" max="7405" width="15.140625" style="1" customWidth="1"/>
    <col min="7406" max="7406" width="16.42578125" style="1" customWidth="1"/>
    <col min="7407" max="7407" width="15.42578125" style="1" customWidth="1"/>
    <col min="7408" max="7408" width="19.28515625" style="1" customWidth="1"/>
    <col min="7409" max="7409" width="17.85546875" style="1" customWidth="1"/>
    <col min="7410" max="7410" width="13.42578125" style="1" bestFit="1" customWidth="1"/>
    <col min="7411" max="7652" width="9.140625" style="1"/>
    <col min="7653" max="7653" width="6" style="1" customWidth="1"/>
    <col min="7654" max="7654" width="15" style="1" customWidth="1"/>
    <col min="7655" max="7655" width="17.28515625" style="1" customWidth="1"/>
    <col min="7656" max="7656" width="20.28515625" style="1" customWidth="1"/>
    <col min="7657" max="7657" width="15.85546875" style="1" customWidth="1"/>
    <col min="7658" max="7658" width="17.7109375" style="1" customWidth="1"/>
    <col min="7659" max="7659" width="14.7109375" style="1" customWidth="1"/>
    <col min="7660" max="7660" width="13.28515625" style="1" customWidth="1"/>
    <col min="7661" max="7661" width="15.140625" style="1" customWidth="1"/>
    <col min="7662" max="7662" width="16.42578125" style="1" customWidth="1"/>
    <col min="7663" max="7663" width="15.42578125" style="1" customWidth="1"/>
    <col min="7664" max="7664" width="19.28515625" style="1" customWidth="1"/>
    <col min="7665" max="7665" width="17.85546875" style="1" customWidth="1"/>
    <col min="7666" max="7666" width="13.42578125" style="1" bestFit="1" customWidth="1"/>
    <col min="7667" max="7908" width="9.140625" style="1"/>
    <col min="7909" max="7909" width="6" style="1" customWidth="1"/>
    <col min="7910" max="7910" width="15" style="1" customWidth="1"/>
    <col min="7911" max="7911" width="17.28515625" style="1" customWidth="1"/>
    <col min="7912" max="7912" width="20.28515625" style="1" customWidth="1"/>
    <col min="7913" max="7913" width="15.85546875" style="1" customWidth="1"/>
    <col min="7914" max="7914" width="17.7109375" style="1" customWidth="1"/>
    <col min="7915" max="7915" width="14.7109375" style="1" customWidth="1"/>
    <col min="7916" max="7916" width="13.28515625" style="1" customWidth="1"/>
    <col min="7917" max="7917" width="15.140625" style="1" customWidth="1"/>
    <col min="7918" max="7918" width="16.42578125" style="1" customWidth="1"/>
    <col min="7919" max="7919" width="15.42578125" style="1" customWidth="1"/>
    <col min="7920" max="7920" width="19.28515625" style="1" customWidth="1"/>
    <col min="7921" max="7921" width="17.85546875" style="1" customWidth="1"/>
    <col min="7922" max="7922" width="13.42578125" style="1" bestFit="1" customWidth="1"/>
    <col min="7923" max="8164" width="9.140625" style="1"/>
    <col min="8165" max="8165" width="6" style="1" customWidth="1"/>
    <col min="8166" max="8166" width="15" style="1" customWidth="1"/>
    <col min="8167" max="8167" width="17.28515625" style="1" customWidth="1"/>
    <col min="8168" max="8168" width="20.28515625" style="1" customWidth="1"/>
    <col min="8169" max="8169" width="15.85546875" style="1" customWidth="1"/>
    <col min="8170" max="8170" width="17.7109375" style="1" customWidth="1"/>
    <col min="8171" max="8171" width="14.7109375" style="1" customWidth="1"/>
    <col min="8172" max="8172" width="13.28515625" style="1" customWidth="1"/>
    <col min="8173" max="8173" width="15.140625" style="1" customWidth="1"/>
    <col min="8174" max="8174" width="16.42578125" style="1" customWidth="1"/>
    <col min="8175" max="8175" width="15.42578125" style="1" customWidth="1"/>
    <col min="8176" max="8176" width="19.28515625" style="1" customWidth="1"/>
    <col min="8177" max="8177" width="17.85546875" style="1" customWidth="1"/>
    <col min="8178" max="8178" width="13.42578125" style="1" bestFit="1" customWidth="1"/>
    <col min="8179" max="8420" width="9.140625" style="1"/>
    <col min="8421" max="8421" width="6" style="1" customWidth="1"/>
    <col min="8422" max="8422" width="15" style="1" customWidth="1"/>
    <col min="8423" max="8423" width="17.28515625" style="1" customWidth="1"/>
    <col min="8424" max="8424" width="20.28515625" style="1" customWidth="1"/>
    <col min="8425" max="8425" width="15.85546875" style="1" customWidth="1"/>
    <col min="8426" max="8426" width="17.7109375" style="1" customWidth="1"/>
    <col min="8427" max="8427" width="14.7109375" style="1" customWidth="1"/>
    <col min="8428" max="8428" width="13.28515625" style="1" customWidth="1"/>
    <col min="8429" max="8429" width="15.140625" style="1" customWidth="1"/>
    <col min="8430" max="8430" width="16.42578125" style="1" customWidth="1"/>
    <col min="8431" max="8431" width="15.42578125" style="1" customWidth="1"/>
    <col min="8432" max="8432" width="19.28515625" style="1" customWidth="1"/>
    <col min="8433" max="8433" width="17.85546875" style="1" customWidth="1"/>
    <col min="8434" max="8434" width="13.42578125" style="1" bestFit="1" customWidth="1"/>
    <col min="8435" max="8676" width="9.140625" style="1"/>
    <col min="8677" max="8677" width="6" style="1" customWidth="1"/>
    <col min="8678" max="8678" width="15" style="1" customWidth="1"/>
    <col min="8679" max="8679" width="17.28515625" style="1" customWidth="1"/>
    <col min="8680" max="8680" width="20.28515625" style="1" customWidth="1"/>
    <col min="8681" max="8681" width="15.85546875" style="1" customWidth="1"/>
    <col min="8682" max="8682" width="17.7109375" style="1" customWidth="1"/>
    <col min="8683" max="8683" width="14.7109375" style="1" customWidth="1"/>
    <col min="8684" max="8684" width="13.28515625" style="1" customWidth="1"/>
    <col min="8685" max="8685" width="15.140625" style="1" customWidth="1"/>
    <col min="8686" max="8686" width="16.42578125" style="1" customWidth="1"/>
    <col min="8687" max="8687" width="15.42578125" style="1" customWidth="1"/>
    <col min="8688" max="8688" width="19.28515625" style="1" customWidth="1"/>
    <col min="8689" max="8689" width="17.85546875" style="1" customWidth="1"/>
    <col min="8690" max="8690" width="13.42578125" style="1" bestFit="1" customWidth="1"/>
    <col min="8691" max="8932" width="9.140625" style="1"/>
    <col min="8933" max="8933" width="6" style="1" customWidth="1"/>
    <col min="8934" max="8934" width="15" style="1" customWidth="1"/>
    <col min="8935" max="8935" width="17.28515625" style="1" customWidth="1"/>
    <col min="8936" max="8936" width="20.28515625" style="1" customWidth="1"/>
    <col min="8937" max="8937" width="15.85546875" style="1" customWidth="1"/>
    <col min="8938" max="8938" width="17.7109375" style="1" customWidth="1"/>
    <col min="8939" max="8939" width="14.7109375" style="1" customWidth="1"/>
    <col min="8940" max="8940" width="13.28515625" style="1" customWidth="1"/>
    <col min="8941" max="8941" width="15.140625" style="1" customWidth="1"/>
    <col min="8942" max="8942" width="16.42578125" style="1" customWidth="1"/>
    <col min="8943" max="8943" width="15.42578125" style="1" customWidth="1"/>
    <col min="8944" max="8944" width="19.28515625" style="1" customWidth="1"/>
    <col min="8945" max="8945" width="17.85546875" style="1" customWidth="1"/>
    <col min="8946" max="8946" width="13.42578125" style="1" bestFit="1" customWidth="1"/>
    <col min="8947" max="9188" width="9.140625" style="1"/>
    <col min="9189" max="9189" width="6" style="1" customWidth="1"/>
    <col min="9190" max="9190" width="15" style="1" customWidth="1"/>
    <col min="9191" max="9191" width="17.28515625" style="1" customWidth="1"/>
    <col min="9192" max="9192" width="20.28515625" style="1" customWidth="1"/>
    <col min="9193" max="9193" width="15.85546875" style="1" customWidth="1"/>
    <col min="9194" max="9194" width="17.7109375" style="1" customWidth="1"/>
    <col min="9195" max="9195" width="14.7109375" style="1" customWidth="1"/>
    <col min="9196" max="9196" width="13.28515625" style="1" customWidth="1"/>
    <col min="9197" max="9197" width="15.140625" style="1" customWidth="1"/>
    <col min="9198" max="9198" width="16.42578125" style="1" customWidth="1"/>
    <col min="9199" max="9199" width="15.42578125" style="1" customWidth="1"/>
    <col min="9200" max="9200" width="19.28515625" style="1" customWidth="1"/>
    <col min="9201" max="9201" width="17.85546875" style="1" customWidth="1"/>
    <col min="9202" max="9202" width="13.42578125" style="1" bestFit="1" customWidth="1"/>
    <col min="9203" max="9444" width="9.140625" style="1"/>
    <col min="9445" max="9445" width="6" style="1" customWidth="1"/>
    <col min="9446" max="9446" width="15" style="1" customWidth="1"/>
    <col min="9447" max="9447" width="17.28515625" style="1" customWidth="1"/>
    <col min="9448" max="9448" width="20.28515625" style="1" customWidth="1"/>
    <col min="9449" max="9449" width="15.85546875" style="1" customWidth="1"/>
    <col min="9450" max="9450" width="17.7109375" style="1" customWidth="1"/>
    <col min="9451" max="9451" width="14.7109375" style="1" customWidth="1"/>
    <col min="9452" max="9452" width="13.28515625" style="1" customWidth="1"/>
    <col min="9453" max="9453" width="15.140625" style="1" customWidth="1"/>
    <col min="9454" max="9454" width="16.42578125" style="1" customWidth="1"/>
    <col min="9455" max="9455" width="15.42578125" style="1" customWidth="1"/>
    <col min="9456" max="9456" width="19.28515625" style="1" customWidth="1"/>
    <col min="9457" max="9457" width="17.85546875" style="1" customWidth="1"/>
    <col min="9458" max="9458" width="13.42578125" style="1" bestFit="1" customWidth="1"/>
    <col min="9459" max="9700" width="9.140625" style="1"/>
    <col min="9701" max="9701" width="6" style="1" customWidth="1"/>
    <col min="9702" max="9702" width="15" style="1" customWidth="1"/>
    <col min="9703" max="9703" width="17.28515625" style="1" customWidth="1"/>
    <col min="9704" max="9704" width="20.28515625" style="1" customWidth="1"/>
    <col min="9705" max="9705" width="15.85546875" style="1" customWidth="1"/>
    <col min="9706" max="9706" width="17.7109375" style="1" customWidth="1"/>
    <col min="9707" max="9707" width="14.7109375" style="1" customWidth="1"/>
    <col min="9708" max="9708" width="13.28515625" style="1" customWidth="1"/>
    <col min="9709" max="9709" width="15.140625" style="1" customWidth="1"/>
    <col min="9710" max="9710" width="16.42578125" style="1" customWidth="1"/>
    <col min="9711" max="9711" width="15.42578125" style="1" customWidth="1"/>
    <col min="9712" max="9712" width="19.28515625" style="1" customWidth="1"/>
    <col min="9713" max="9713" width="17.85546875" style="1" customWidth="1"/>
    <col min="9714" max="9714" width="13.42578125" style="1" bestFit="1" customWidth="1"/>
    <col min="9715" max="9956" width="9.140625" style="1"/>
    <col min="9957" max="9957" width="6" style="1" customWidth="1"/>
    <col min="9958" max="9958" width="15" style="1" customWidth="1"/>
    <col min="9959" max="9959" width="17.28515625" style="1" customWidth="1"/>
    <col min="9960" max="9960" width="20.28515625" style="1" customWidth="1"/>
    <col min="9961" max="9961" width="15.85546875" style="1" customWidth="1"/>
    <col min="9962" max="9962" width="17.7109375" style="1" customWidth="1"/>
    <col min="9963" max="9963" width="14.7109375" style="1" customWidth="1"/>
    <col min="9964" max="9964" width="13.28515625" style="1" customWidth="1"/>
    <col min="9965" max="9965" width="15.140625" style="1" customWidth="1"/>
    <col min="9966" max="9966" width="16.42578125" style="1" customWidth="1"/>
    <col min="9967" max="9967" width="15.42578125" style="1" customWidth="1"/>
    <col min="9968" max="9968" width="19.28515625" style="1" customWidth="1"/>
    <col min="9969" max="9969" width="17.85546875" style="1" customWidth="1"/>
    <col min="9970" max="9970" width="13.42578125" style="1" bestFit="1" customWidth="1"/>
    <col min="9971" max="10212" width="9.140625" style="1"/>
    <col min="10213" max="10213" width="6" style="1" customWidth="1"/>
    <col min="10214" max="10214" width="15" style="1" customWidth="1"/>
    <col min="10215" max="10215" width="17.28515625" style="1" customWidth="1"/>
    <col min="10216" max="10216" width="20.28515625" style="1" customWidth="1"/>
    <col min="10217" max="10217" width="15.85546875" style="1" customWidth="1"/>
    <col min="10218" max="10218" width="17.7109375" style="1" customWidth="1"/>
    <col min="10219" max="10219" width="14.7109375" style="1" customWidth="1"/>
    <col min="10220" max="10220" width="13.28515625" style="1" customWidth="1"/>
    <col min="10221" max="10221" width="15.140625" style="1" customWidth="1"/>
    <col min="10222" max="10222" width="16.42578125" style="1" customWidth="1"/>
    <col min="10223" max="10223" width="15.42578125" style="1" customWidth="1"/>
    <col min="10224" max="10224" width="19.28515625" style="1" customWidth="1"/>
    <col min="10225" max="10225" width="17.85546875" style="1" customWidth="1"/>
    <col min="10226" max="10226" width="13.42578125" style="1" bestFit="1" customWidth="1"/>
    <col min="10227" max="10468" width="9.140625" style="1"/>
    <col min="10469" max="10469" width="6" style="1" customWidth="1"/>
    <col min="10470" max="10470" width="15" style="1" customWidth="1"/>
    <col min="10471" max="10471" width="17.28515625" style="1" customWidth="1"/>
    <col min="10472" max="10472" width="20.28515625" style="1" customWidth="1"/>
    <col min="10473" max="10473" width="15.85546875" style="1" customWidth="1"/>
    <col min="10474" max="10474" width="17.7109375" style="1" customWidth="1"/>
    <col min="10475" max="10475" width="14.7109375" style="1" customWidth="1"/>
    <col min="10476" max="10476" width="13.28515625" style="1" customWidth="1"/>
    <col min="10477" max="10477" width="15.140625" style="1" customWidth="1"/>
    <col min="10478" max="10478" width="16.42578125" style="1" customWidth="1"/>
    <col min="10479" max="10479" width="15.42578125" style="1" customWidth="1"/>
    <col min="10480" max="10480" width="19.28515625" style="1" customWidth="1"/>
    <col min="10481" max="10481" width="17.85546875" style="1" customWidth="1"/>
    <col min="10482" max="10482" width="13.42578125" style="1" bestFit="1" customWidth="1"/>
    <col min="10483" max="10724" width="9.140625" style="1"/>
    <col min="10725" max="10725" width="6" style="1" customWidth="1"/>
    <col min="10726" max="10726" width="15" style="1" customWidth="1"/>
    <col min="10727" max="10727" width="17.28515625" style="1" customWidth="1"/>
    <col min="10728" max="10728" width="20.28515625" style="1" customWidth="1"/>
    <col min="10729" max="10729" width="15.85546875" style="1" customWidth="1"/>
    <col min="10730" max="10730" width="17.7109375" style="1" customWidth="1"/>
    <col min="10731" max="10731" width="14.7109375" style="1" customWidth="1"/>
    <col min="10732" max="10732" width="13.28515625" style="1" customWidth="1"/>
    <col min="10733" max="10733" width="15.140625" style="1" customWidth="1"/>
    <col min="10734" max="10734" width="16.42578125" style="1" customWidth="1"/>
    <col min="10735" max="10735" width="15.42578125" style="1" customWidth="1"/>
    <col min="10736" max="10736" width="19.28515625" style="1" customWidth="1"/>
    <col min="10737" max="10737" width="17.85546875" style="1" customWidth="1"/>
    <col min="10738" max="10738" width="13.42578125" style="1" bestFit="1" customWidth="1"/>
    <col min="10739" max="10980" width="9.140625" style="1"/>
    <col min="10981" max="10981" width="6" style="1" customWidth="1"/>
    <col min="10982" max="10982" width="15" style="1" customWidth="1"/>
    <col min="10983" max="10983" width="17.28515625" style="1" customWidth="1"/>
    <col min="10984" max="10984" width="20.28515625" style="1" customWidth="1"/>
    <col min="10985" max="10985" width="15.85546875" style="1" customWidth="1"/>
    <col min="10986" max="10986" width="17.7109375" style="1" customWidth="1"/>
    <col min="10987" max="10987" width="14.7109375" style="1" customWidth="1"/>
    <col min="10988" max="10988" width="13.28515625" style="1" customWidth="1"/>
    <col min="10989" max="10989" width="15.140625" style="1" customWidth="1"/>
    <col min="10990" max="10990" width="16.42578125" style="1" customWidth="1"/>
    <col min="10991" max="10991" width="15.42578125" style="1" customWidth="1"/>
    <col min="10992" max="10992" width="19.28515625" style="1" customWidth="1"/>
    <col min="10993" max="10993" width="17.85546875" style="1" customWidth="1"/>
    <col min="10994" max="10994" width="13.42578125" style="1" bestFit="1" customWidth="1"/>
    <col min="10995" max="11236" width="9.140625" style="1"/>
    <col min="11237" max="11237" width="6" style="1" customWidth="1"/>
    <col min="11238" max="11238" width="15" style="1" customWidth="1"/>
    <col min="11239" max="11239" width="17.28515625" style="1" customWidth="1"/>
    <col min="11240" max="11240" width="20.28515625" style="1" customWidth="1"/>
    <col min="11241" max="11241" width="15.85546875" style="1" customWidth="1"/>
    <col min="11242" max="11242" width="17.7109375" style="1" customWidth="1"/>
    <col min="11243" max="11243" width="14.7109375" style="1" customWidth="1"/>
    <col min="11244" max="11244" width="13.28515625" style="1" customWidth="1"/>
    <col min="11245" max="11245" width="15.140625" style="1" customWidth="1"/>
    <col min="11246" max="11246" width="16.42578125" style="1" customWidth="1"/>
    <col min="11247" max="11247" width="15.42578125" style="1" customWidth="1"/>
    <col min="11248" max="11248" width="19.28515625" style="1" customWidth="1"/>
    <col min="11249" max="11249" width="17.85546875" style="1" customWidth="1"/>
    <col min="11250" max="11250" width="13.42578125" style="1" bestFit="1" customWidth="1"/>
    <col min="11251" max="11492" width="9.140625" style="1"/>
    <col min="11493" max="11493" width="6" style="1" customWidth="1"/>
    <col min="11494" max="11494" width="15" style="1" customWidth="1"/>
    <col min="11495" max="11495" width="17.28515625" style="1" customWidth="1"/>
    <col min="11496" max="11496" width="20.28515625" style="1" customWidth="1"/>
    <col min="11497" max="11497" width="15.85546875" style="1" customWidth="1"/>
    <col min="11498" max="11498" width="17.7109375" style="1" customWidth="1"/>
    <col min="11499" max="11499" width="14.7109375" style="1" customWidth="1"/>
    <col min="11500" max="11500" width="13.28515625" style="1" customWidth="1"/>
    <col min="11501" max="11501" width="15.140625" style="1" customWidth="1"/>
    <col min="11502" max="11502" width="16.42578125" style="1" customWidth="1"/>
    <col min="11503" max="11503" width="15.42578125" style="1" customWidth="1"/>
    <col min="11504" max="11504" width="19.28515625" style="1" customWidth="1"/>
    <col min="11505" max="11505" width="17.85546875" style="1" customWidth="1"/>
    <col min="11506" max="11506" width="13.42578125" style="1" bestFit="1" customWidth="1"/>
    <col min="11507" max="11748" width="9.140625" style="1"/>
    <col min="11749" max="11749" width="6" style="1" customWidth="1"/>
    <col min="11750" max="11750" width="15" style="1" customWidth="1"/>
    <col min="11751" max="11751" width="17.28515625" style="1" customWidth="1"/>
    <col min="11752" max="11752" width="20.28515625" style="1" customWidth="1"/>
    <col min="11753" max="11753" width="15.85546875" style="1" customWidth="1"/>
    <col min="11754" max="11754" width="17.7109375" style="1" customWidth="1"/>
    <col min="11755" max="11755" width="14.7109375" style="1" customWidth="1"/>
    <col min="11756" max="11756" width="13.28515625" style="1" customWidth="1"/>
    <col min="11757" max="11757" width="15.140625" style="1" customWidth="1"/>
    <col min="11758" max="11758" width="16.42578125" style="1" customWidth="1"/>
    <col min="11759" max="11759" width="15.42578125" style="1" customWidth="1"/>
    <col min="11760" max="11760" width="19.28515625" style="1" customWidth="1"/>
    <col min="11761" max="11761" width="17.85546875" style="1" customWidth="1"/>
    <col min="11762" max="11762" width="13.42578125" style="1" bestFit="1" customWidth="1"/>
    <col min="11763" max="12004" width="9.140625" style="1"/>
    <col min="12005" max="12005" width="6" style="1" customWidth="1"/>
    <col min="12006" max="12006" width="15" style="1" customWidth="1"/>
    <col min="12007" max="12007" width="17.28515625" style="1" customWidth="1"/>
    <col min="12008" max="12008" width="20.28515625" style="1" customWidth="1"/>
    <col min="12009" max="12009" width="15.85546875" style="1" customWidth="1"/>
    <col min="12010" max="12010" width="17.7109375" style="1" customWidth="1"/>
    <col min="12011" max="12011" width="14.7109375" style="1" customWidth="1"/>
    <col min="12012" max="12012" width="13.28515625" style="1" customWidth="1"/>
    <col min="12013" max="12013" width="15.140625" style="1" customWidth="1"/>
    <col min="12014" max="12014" width="16.42578125" style="1" customWidth="1"/>
    <col min="12015" max="12015" width="15.42578125" style="1" customWidth="1"/>
    <col min="12016" max="12016" width="19.28515625" style="1" customWidth="1"/>
    <col min="12017" max="12017" width="17.85546875" style="1" customWidth="1"/>
    <col min="12018" max="12018" width="13.42578125" style="1" bestFit="1" customWidth="1"/>
    <col min="12019" max="12260" width="9.140625" style="1"/>
    <col min="12261" max="12261" width="6" style="1" customWidth="1"/>
    <col min="12262" max="12262" width="15" style="1" customWidth="1"/>
    <col min="12263" max="12263" width="17.28515625" style="1" customWidth="1"/>
    <col min="12264" max="12264" width="20.28515625" style="1" customWidth="1"/>
    <col min="12265" max="12265" width="15.85546875" style="1" customWidth="1"/>
    <col min="12266" max="12266" width="17.7109375" style="1" customWidth="1"/>
    <col min="12267" max="12267" width="14.7109375" style="1" customWidth="1"/>
    <col min="12268" max="12268" width="13.28515625" style="1" customWidth="1"/>
    <col min="12269" max="12269" width="15.140625" style="1" customWidth="1"/>
    <col min="12270" max="12270" width="16.42578125" style="1" customWidth="1"/>
    <col min="12271" max="12271" width="15.42578125" style="1" customWidth="1"/>
    <col min="12272" max="12272" width="19.28515625" style="1" customWidth="1"/>
    <col min="12273" max="12273" width="17.85546875" style="1" customWidth="1"/>
    <col min="12274" max="12274" width="13.42578125" style="1" bestFit="1" customWidth="1"/>
    <col min="12275" max="12516" width="9.140625" style="1"/>
    <col min="12517" max="12517" width="6" style="1" customWidth="1"/>
    <col min="12518" max="12518" width="15" style="1" customWidth="1"/>
    <col min="12519" max="12519" width="17.28515625" style="1" customWidth="1"/>
    <col min="12520" max="12520" width="20.28515625" style="1" customWidth="1"/>
    <col min="12521" max="12521" width="15.85546875" style="1" customWidth="1"/>
    <col min="12522" max="12522" width="17.7109375" style="1" customWidth="1"/>
    <col min="12523" max="12523" width="14.7109375" style="1" customWidth="1"/>
    <col min="12524" max="12524" width="13.28515625" style="1" customWidth="1"/>
    <col min="12525" max="12525" width="15.140625" style="1" customWidth="1"/>
    <col min="12526" max="12526" width="16.42578125" style="1" customWidth="1"/>
    <col min="12527" max="12527" width="15.42578125" style="1" customWidth="1"/>
    <col min="12528" max="12528" width="19.28515625" style="1" customWidth="1"/>
    <col min="12529" max="12529" width="17.85546875" style="1" customWidth="1"/>
    <col min="12530" max="12530" width="13.42578125" style="1" bestFit="1" customWidth="1"/>
    <col min="12531" max="12772" width="9.140625" style="1"/>
    <col min="12773" max="12773" width="6" style="1" customWidth="1"/>
    <col min="12774" max="12774" width="15" style="1" customWidth="1"/>
    <col min="12775" max="12775" width="17.28515625" style="1" customWidth="1"/>
    <col min="12776" max="12776" width="20.28515625" style="1" customWidth="1"/>
    <col min="12777" max="12777" width="15.85546875" style="1" customWidth="1"/>
    <col min="12778" max="12778" width="17.7109375" style="1" customWidth="1"/>
    <col min="12779" max="12779" width="14.7109375" style="1" customWidth="1"/>
    <col min="12780" max="12780" width="13.28515625" style="1" customWidth="1"/>
    <col min="12781" max="12781" width="15.140625" style="1" customWidth="1"/>
    <col min="12782" max="12782" width="16.42578125" style="1" customWidth="1"/>
    <col min="12783" max="12783" width="15.42578125" style="1" customWidth="1"/>
    <col min="12784" max="12784" width="19.28515625" style="1" customWidth="1"/>
    <col min="12785" max="12785" width="17.85546875" style="1" customWidth="1"/>
    <col min="12786" max="12786" width="13.42578125" style="1" bestFit="1" customWidth="1"/>
    <col min="12787" max="13028" width="9.140625" style="1"/>
    <col min="13029" max="13029" width="6" style="1" customWidth="1"/>
    <col min="13030" max="13030" width="15" style="1" customWidth="1"/>
    <col min="13031" max="13031" width="17.28515625" style="1" customWidth="1"/>
    <col min="13032" max="13032" width="20.28515625" style="1" customWidth="1"/>
    <col min="13033" max="13033" width="15.85546875" style="1" customWidth="1"/>
    <col min="13034" max="13034" width="17.7109375" style="1" customWidth="1"/>
    <col min="13035" max="13035" width="14.7109375" style="1" customWidth="1"/>
    <col min="13036" max="13036" width="13.28515625" style="1" customWidth="1"/>
    <col min="13037" max="13037" width="15.140625" style="1" customWidth="1"/>
    <col min="13038" max="13038" width="16.42578125" style="1" customWidth="1"/>
    <col min="13039" max="13039" width="15.42578125" style="1" customWidth="1"/>
    <col min="13040" max="13040" width="19.28515625" style="1" customWidth="1"/>
    <col min="13041" max="13041" width="17.85546875" style="1" customWidth="1"/>
    <col min="13042" max="13042" width="13.42578125" style="1" bestFit="1" customWidth="1"/>
    <col min="13043" max="13284" width="9.140625" style="1"/>
    <col min="13285" max="13285" width="6" style="1" customWidth="1"/>
    <col min="13286" max="13286" width="15" style="1" customWidth="1"/>
    <col min="13287" max="13287" width="17.28515625" style="1" customWidth="1"/>
    <col min="13288" max="13288" width="20.28515625" style="1" customWidth="1"/>
    <col min="13289" max="13289" width="15.85546875" style="1" customWidth="1"/>
    <col min="13290" max="13290" width="17.7109375" style="1" customWidth="1"/>
    <col min="13291" max="13291" width="14.7109375" style="1" customWidth="1"/>
    <col min="13292" max="13292" width="13.28515625" style="1" customWidth="1"/>
    <col min="13293" max="13293" width="15.140625" style="1" customWidth="1"/>
    <col min="13294" max="13294" width="16.42578125" style="1" customWidth="1"/>
    <col min="13295" max="13295" width="15.42578125" style="1" customWidth="1"/>
    <col min="13296" max="13296" width="19.28515625" style="1" customWidth="1"/>
    <col min="13297" max="13297" width="17.85546875" style="1" customWidth="1"/>
    <col min="13298" max="13298" width="13.42578125" style="1" bestFit="1" customWidth="1"/>
    <col min="13299" max="13540" width="9.140625" style="1"/>
    <col min="13541" max="13541" width="6" style="1" customWidth="1"/>
    <col min="13542" max="13542" width="15" style="1" customWidth="1"/>
    <col min="13543" max="13543" width="17.28515625" style="1" customWidth="1"/>
    <col min="13544" max="13544" width="20.28515625" style="1" customWidth="1"/>
    <col min="13545" max="13545" width="15.85546875" style="1" customWidth="1"/>
    <col min="13546" max="13546" width="17.7109375" style="1" customWidth="1"/>
    <col min="13547" max="13547" width="14.7109375" style="1" customWidth="1"/>
    <col min="13548" max="13548" width="13.28515625" style="1" customWidth="1"/>
    <col min="13549" max="13549" width="15.140625" style="1" customWidth="1"/>
    <col min="13550" max="13550" width="16.42578125" style="1" customWidth="1"/>
    <col min="13551" max="13551" width="15.42578125" style="1" customWidth="1"/>
    <col min="13552" max="13552" width="19.28515625" style="1" customWidth="1"/>
    <col min="13553" max="13553" width="17.85546875" style="1" customWidth="1"/>
    <col min="13554" max="13554" width="13.42578125" style="1" bestFit="1" customWidth="1"/>
    <col min="13555" max="13796" width="9.140625" style="1"/>
    <col min="13797" max="13797" width="6" style="1" customWidth="1"/>
    <col min="13798" max="13798" width="15" style="1" customWidth="1"/>
    <col min="13799" max="13799" width="17.28515625" style="1" customWidth="1"/>
    <col min="13800" max="13800" width="20.28515625" style="1" customWidth="1"/>
    <col min="13801" max="13801" width="15.85546875" style="1" customWidth="1"/>
    <col min="13802" max="13802" width="17.7109375" style="1" customWidth="1"/>
    <col min="13803" max="13803" width="14.7109375" style="1" customWidth="1"/>
    <col min="13804" max="13804" width="13.28515625" style="1" customWidth="1"/>
    <col min="13805" max="13805" width="15.140625" style="1" customWidth="1"/>
    <col min="13806" max="13806" width="16.42578125" style="1" customWidth="1"/>
    <col min="13807" max="13807" width="15.42578125" style="1" customWidth="1"/>
    <col min="13808" max="13808" width="19.28515625" style="1" customWidth="1"/>
    <col min="13809" max="13809" width="17.85546875" style="1" customWidth="1"/>
    <col min="13810" max="13810" width="13.42578125" style="1" bestFit="1" customWidth="1"/>
    <col min="13811" max="14052" width="9.140625" style="1"/>
    <col min="14053" max="14053" width="6" style="1" customWidth="1"/>
    <col min="14054" max="14054" width="15" style="1" customWidth="1"/>
    <col min="14055" max="14055" width="17.28515625" style="1" customWidth="1"/>
    <col min="14056" max="14056" width="20.28515625" style="1" customWidth="1"/>
    <col min="14057" max="14057" width="15.85546875" style="1" customWidth="1"/>
    <col min="14058" max="14058" width="17.7109375" style="1" customWidth="1"/>
    <col min="14059" max="14059" width="14.7109375" style="1" customWidth="1"/>
    <col min="14060" max="14060" width="13.28515625" style="1" customWidth="1"/>
    <col min="14061" max="14061" width="15.140625" style="1" customWidth="1"/>
    <col min="14062" max="14062" width="16.42578125" style="1" customWidth="1"/>
    <col min="14063" max="14063" width="15.42578125" style="1" customWidth="1"/>
    <col min="14064" max="14064" width="19.28515625" style="1" customWidth="1"/>
    <col min="14065" max="14065" width="17.85546875" style="1" customWidth="1"/>
    <col min="14066" max="14066" width="13.42578125" style="1" bestFit="1" customWidth="1"/>
    <col min="14067" max="14308" width="9.140625" style="1"/>
    <col min="14309" max="14309" width="6" style="1" customWidth="1"/>
    <col min="14310" max="14310" width="15" style="1" customWidth="1"/>
    <col min="14311" max="14311" width="17.28515625" style="1" customWidth="1"/>
    <col min="14312" max="14312" width="20.28515625" style="1" customWidth="1"/>
    <col min="14313" max="14313" width="15.85546875" style="1" customWidth="1"/>
    <col min="14314" max="14314" width="17.7109375" style="1" customWidth="1"/>
    <col min="14315" max="14315" width="14.7109375" style="1" customWidth="1"/>
    <col min="14316" max="14316" width="13.28515625" style="1" customWidth="1"/>
    <col min="14317" max="14317" width="15.140625" style="1" customWidth="1"/>
    <col min="14318" max="14318" width="16.42578125" style="1" customWidth="1"/>
    <col min="14319" max="14319" width="15.42578125" style="1" customWidth="1"/>
    <col min="14320" max="14320" width="19.28515625" style="1" customWidth="1"/>
    <col min="14321" max="14321" width="17.85546875" style="1" customWidth="1"/>
    <col min="14322" max="14322" width="13.42578125" style="1" bestFit="1" customWidth="1"/>
    <col min="14323" max="14564" width="9.140625" style="1"/>
    <col min="14565" max="14565" width="6" style="1" customWidth="1"/>
    <col min="14566" max="14566" width="15" style="1" customWidth="1"/>
    <col min="14567" max="14567" width="17.28515625" style="1" customWidth="1"/>
    <col min="14568" max="14568" width="20.28515625" style="1" customWidth="1"/>
    <col min="14569" max="14569" width="15.85546875" style="1" customWidth="1"/>
    <col min="14570" max="14570" width="17.7109375" style="1" customWidth="1"/>
    <col min="14571" max="14571" width="14.7109375" style="1" customWidth="1"/>
    <col min="14572" max="14572" width="13.28515625" style="1" customWidth="1"/>
    <col min="14573" max="14573" width="15.140625" style="1" customWidth="1"/>
    <col min="14574" max="14574" width="16.42578125" style="1" customWidth="1"/>
    <col min="14575" max="14575" width="15.42578125" style="1" customWidth="1"/>
    <col min="14576" max="14576" width="19.28515625" style="1" customWidth="1"/>
    <col min="14577" max="14577" width="17.85546875" style="1" customWidth="1"/>
    <col min="14578" max="14578" width="13.42578125" style="1" bestFit="1" customWidth="1"/>
    <col min="14579" max="14820" width="9.140625" style="1"/>
    <col min="14821" max="14821" width="6" style="1" customWidth="1"/>
    <col min="14822" max="14822" width="15" style="1" customWidth="1"/>
    <col min="14823" max="14823" width="17.28515625" style="1" customWidth="1"/>
    <col min="14824" max="14824" width="20.28515625" style="1" customWidth="1"/>
    <col min="14825" max="14825" width="15.85546875" style="1" customWidth="1"/>
    <col min="14826" max="14826" width="17.7109375" style="1" customWidth="1"/>
    <col min="14827" max="14827" width="14.7109375" style="1" customWidth="1"/>
    <col min="14828" max="14828" width="13.28515625" style="1" customWidth="1"/>
    <col min="14829" max="14829" width="15.140625" style="1" customWidth="1"/>
    <col min="14830" max="14830" width="16.42578125" style="1" customWidth="1"/>
    <col min="14831" max="14831" width="15.42578125" style="1" customWidth="1"/>
    <col min="14832" max="14832" width="19.28515625" style="1" customWidth="1"/>
    <col min="14833" max="14833" width="17.85546875" style="1" customWidth="1"/>
    <col min="14834" max="14834" width="13.42578125" style="1" bestFit="1" customWidth="1"/>
    <col min="14835" max="15076" width="9.140625" style="1"/>
    <col min="15077" max="15077" width="6" style="1" customWidth="1"/>
    <col min="15078" max="15078" width="15" style="1" customWidth="1"/>
    <col min="15079" max="15079" width="17.28515625" style="1" customWidth="1"/>
    <col min="15080" max="15080" width="20.28515625" style="1" customWidth="1"/>
    <col min="15081" max="15081" width="15.85546875" style="1" customWidth="1"/>
    <col min="15082" max="15082" width="17.7109375" style="1" customWidth="1"/>
    <col min="15083" max="15083" width="14.7109375" style="1" customWidth="1"/>
    <col min="15084" max="15084" width="13.28515625" style="1" customWidth="1"/>
    <col min="15085" max="15085" width="15.140625" style="1" customWidth="1"/>
    <col min="15086" max="15086" width="16.42578125" style="1" customWidth="1"/>
    <col min="15087" max="15087" width="15.42578125" style="1" customWidth="1"/>
    <col min="15088" max="15088" width="19.28515625" style="1" customWidth="1"/>
    <col min="15089" max="15089" width="17.85546875" style="1" customWidth="1"/>
    <col min="15090" max="15090" width="13.42578125" style="1" bestFit="1" customWidth="1"/>
    <col min="15091" max="15332" width="9.140625" style="1"/>
    <col min="15333" max="15333" width="6" style="1" customWidth="1"/>
    <col min="15334" max="15334" width="15" style="1" customWidth="1"/>
    <col min="15335" max="15335" width="17.28515625" style="1" customWidth="1"/>
    <col min="15336" max="15336" width="20.28515625" style="1" customWidth="1"/>
    <col min="15337" max="15337" width="15.85546875" style="1" customWidth="1"/>
    <col min="15338" max="15338" width="17.7109375" style="1" customWidth="1"/>
    <col min="15339" max="15339" width="14.7109375" style="1" customWidth="1"/>
    <col min="15340" max="15340" width="13.28515625" style="1" customWidth="1"/>
    <col min="15341" max="15341" width="15.140625" style="1" customWidth="1"/>
    <col min="15342" max="15342" width="16.42578125" style="1" customWidth="1"/>
    <col min="15343" max="15343" width="15.42578125" style="1" customWidth="1"/>
    <col min="15344" max="15344" width="19.28515625" style="1" customWidth="1"/>
    <col min="15345" max="15345" width="17.85546875" style="1" customWidth="1"/>
    <col min="15346" max="15346" width="13.42578125" style="1" bestFit="1" customWidth="1"/>
    <col min="15347" max="15588" width="9.140625" style="1"/>
    <col min="15589" max="15589" width="6" style="1" customWidth="1"/>
    <col min="15590" max="15590" width="15" style="1" customWidth="1"/>
    <col min="15591" max="15591" width="17.28515625" style="1" customWidth="1"/>
    <col min="15592" max="15592" width="20.28515625" style="1" customWidth="1"/>
    <col min="15593" max="15593" width="15.85546875" style="1" customWidth="1"/>
    <col min="15594" max="15594" width="17.7109375" style="1" customWidth="1"/>
    <col min="15595" max="15595" width="14.7109375" style="1" customWidth="1"/>
    <col min="15596" max="15596" width="13.28515625" style="1" customWidth="1"/>
    <col min="15597" max="15597" width="15.140625" style="1" customWidth="1"/>
    <col min="15598" max="15598" width="16.42578125" style="1" customWidth="1"/>
    <col min="15599" max="15599" width="15.42578125" style="1" customWidth="1"/>
    <col min="15600" max="15600" width="19.28515625" style="1" customWidth="1"/>
    <col min="15601" max="15601" width="17.85546875" style="1" customWidth="1"/>
    <col min="15602" max="15602" width="13.42578125" style="1" bestFit="1" customWidth="1"/>
    <col min="15603" max="15844" width="9.140625" style="1"/>
    <col min="15845" max="15845" width="6" style="1" customWidth="1"/>
    <col min="15846" max="15846" width="15" style="1" customWidth="1"/>
    <col min="15847" max="15847" width="17.28515625" style="1" customWidth="1"/>
    <col min="15848" max="15848" width="20.28515625" style="1" customWidth="1"/>
    <col min="15849" max="15849" width="15.85546875" style="1" customWidth="1"/>
    <col min="15850" max="15850" width="17.7109375" style="1" customWidth="1"/>
    <col min="15851" max="15851" width="14.7109375" style="1" customWidth="1"/>
    <col min="15852" max="15852" width="13.28515625" style="1" customWidth="1"/>
    <col min="15853" max="15853" width="15.140625" style="1" customWidth="1"/>
    <col min="15854" max="15854" width="16.42578125" style="1" customWidth="1"/>
    <col min="15855" max="15855" width="15.42578125" style="1" customWidth="1"/>
    <col min="15856" max="15856" width="19.28515625" style="1" customWidth="1"/>
    <col min="15857" max="15857" width="17.85546875" style="1" customWidth="1"/>
    <col min="15858" max="15858" width="13.42578125" style="1" bestFit="1" customWidth="1"/>
    <col min="15859" max="16100" width="9.140625" style="1"/>
    <col min="16101" max="16101" width="6" style="1" customWidth="1"/>
    <col min="16102" max="16102" width="15" style="1" customWidth="1"/>
    <col min="16103" max="16103" width="17.28515625" style="1" customWidth="1"/>
    <col min="16104" max="16104" width="20.28515625" style="1" customWidth="1"/>
    <col min="16105" max="16105" width="15.85546875" style="1" customWidth="1"/>
    <col min="16106" max="16106" width="17.7109375" style="1" customWidth="1"/>
    <col min="16107" max="16107" width="14.7109375" style="1" customWidth="1"/>
    <col min="16108" max="16108" width="13.28515625" style="1" customWidth="1"/>
    <col min="16109" max="16109" width="15.140625" style="1" customWidth="1"/>
    <col min="16110" max="16110" width="16.42578125" style="1" customWidth="1"/>
    <col min="16111" max="16111" width="15.42578125" style="1" customWidth="1"/>
    <col min="16112" max="16112" width="19.28515625" style="1" customWidth="1"/>
    <col min="16113" max="16113" width="17.85546875" style="1" customWidth="1"/>
    <col min="16114" max="16114" width="13.42578125" style="1" bestFit="1" customWidth="1"/>
    <col min="16115" max="16384" width="9.140625" style="1"/>
  </cols>
  <sheetData>
    <row r="1" spans="2:14" ht="36" hidden="1" customHeight="1" x14ac:dyDescent="0.3">
      <c r="B1" s="49" t="s">
        <v>0</v>
      </c>
      <c r="C1" s="50"/>
      <c r="D1" s="50"/>
      <c r="M1" s="51">
        <f ca="1">TODAY()</f>
        <v>44994</v>
      </c>
    </row>
    <row r="2" spans="2:14" ht="38.25" hidden="1" customHeight="1" x14ac:dyDescent="0.3">
      <c r="B2" s="149" t="s">
        <v>1</v>
      </c>
      <c r="C2" s="149"/>
      <c r="D2" s="149"/>
      <c r="E2" s="149"/>
      <c r="F2" s="149"/>
      <c r="G2" s="149"/>
      <c r="H2" s="149"/>
      <c r="I2" s="149"/>
      <c r="J2" s="149"/>
      <c r="K2" s="149"/>
      <c r="L2" s="149"/>
      <c r="M2" s="149"/>
      <c r="N2" s="149"/>
    </row>
    <row r="3" spans="2:14" ht="45.75" hidden="1" customHeight="1" x14ac:dyDescent="0.3">
      <c r="B3" s="150" t="s">
        <v>2</v>
      </c>
      <c r="C3" s="152" t="s">
        <v>3</v>
      </c>
      <c r="D3" s="154" t="s">
        <v>4</v>
      </c>
      <c r="E3" s="155"/>
      <c r="F3" s="154" t="s">
        <v>5</v>
      </c>
      <c r="G3" s="155"/>
      <c r="H3" s="52"/>
      <c r="I3" s="52"/>
      <c r="J3" s="52"/>
      <c r="K3" s="52"/>
      <c r="L3" s="154" t="s">
        <v>6</v>
      </c>
      <c r="M3" s="155"/>
      <c r="N3" s="156" t="s">
        <v>7</v>
      </c>
    </row>
    <row r="4" spans="2:14" ht="40.5" hidden="1" customHeight="1" x14ac:dyDescent="0.3">
      <c r="B4" s="151"/>
      <c r="C4" s="153"/>
      <c r="D4" s="53" t="s">
        <v>8</v>
      </c>
      <c r="E4" s="53" t="s">
        <v>9</v>
      </c>
      <c r="F4" s="53" t="s">
        <v>8</v>
      </c>
      <c r="G4" s="53" t="s">
        <v>9</v>
      </c>
      <c r="H4" s="53"/>
      <c r="I4" s="53"/>
      <c r="J4" s="53"/>
      <c r="K4" s="53"/>
      <c r="L4" s="53" t="s">
        <v>8</v>
      </c>
      <c r="M4" s="53" t="s">
        <v>9</v>
      </c>
      <c r="N4" s="157"/>
    </row>
    <row r="5" spans="2:14" ht="33" hidden="1" customHeight="1" x14ac:dyDescent="0.3">
      <c r="B5" s="54">
        <v>2007</v>
      </c>
      <c r="C5" s="55" t="s">
        <v>10</v>
      </c>
      <c r="D5" s="56">
        <v>47387407</v>
      </c>
      <c r="E5" s="57">
        <v>3730827605.79</v>
      </c>
      <c r="F5" s="56">
        <v>8430953</v>
      </c>
      <c r="G5" s="57">
        <v>676932354.77999997</v>
      </c>
      <c r="H5" s="57"/>
      <c r="I5" s="57"/>
      <c r="J5" s="57"/>
      <c r="K5" s="57"/>
      <c r="L5" s="56">
        <f>D5+F5</f>
        <v>55818360</v>
      </c>
      <c r="M5" s="57">
        <f>E5+G5</f>
        <v>4407759960.5699997</v>
      </c>
      <c r="N5" s="58">
        <f>M5/L5</f>
        <v>78.966131584123929</v>
      </c>
    </row>
    <row r="6" spans="2:14" ht="27" hidden="1" customHeight="1" x14ac:dyDescent="0.3">
      <c r="D6" s="59">
        <v>1529</v>
      </c>
      <c r="E6" s="60" t="s">
        <v>11</v>
      </c>
      <c r="F6" s="59">
        <v>272</v>
      </c>
      <c r="G6" s="60" t="s">
        <v>12</v>
      </c>
      <c r="H6" s="61"/>
      <c r="I6" s="61"/>
      <c r="J6" s="61"/>
      <c r="K6" s="61"/>
      <c r="L6" s="62">
        <v>1801</v>
      </c>
      <c r="M6" s="63" t="s">
        <v>12</v>
      </c>
    </row>
    <row r="7" spans="2:14" ht="25.5" hidden="1" customHeight="1" x14ac:dyDescent="0.3">
      <c r="D7" s="64"/>
      <c r="E7" s="65"/>
      <c r="F7" s="64"/>
      <c r="G7" s="65"/>
      <c r="H7" s="65"/>
      <c r="I7" s="65"/>
      <c r="J7" s="65"/>
      <c r="K7" s="65"/>
      <c r="L7" s="64"/>
      <c r="M7" s="65"/>
    </row>
    <row r="8" spans="2:14" ht="31.5" customHeight="1" x14ac:dyDescent="0.25">
      <c r="B8" s="164" t="s">
        <v>133</v>
      </c>
      <c r="C8" s="165"/>
      <c r="D8" s="165"/>
      <c r="E8" s="165"/>
      <c r="F8" s="165"/>
      <c r="G8" s="165"/>
      <c r="H8" s="165"/>
      <c r="I8" s="165"/>
      <c r="J8" s="165"/>
      <c r="K8" s="165"/>
      <c r="L8" s="165"/>
      <c r="M8" s="165"/>
      <c r="N8" s="166"/>
    </row>
    <row r="9" spans="2:14" ht="31.5" customHeight="1" x14ac:dyDescent="0.25">
      <c r="B9" s="167" t="s">
        <v>134</v>
      </c>
      <c r="C9" s="168"/>
      <c r="D9" s="168"/>
      <c r="E9" s="168"/>
      <c r="F9" s="168"/>
      <c r="G9" s="168"/>
      <c r="H9" s="168"/>
      <c r="I9" s="168"/>
      <c r="J9" s="168"/>
      <c r="K9" s="168"/>
      <c r="L9" s="168"/>
      <c r="M9" s="168"/>
      <c r="N9" s="169"/>
    </row>
    <row r="10" spans="2:14" ht="31.5" customHeight="1" thickBot="1" x14ac:dyDescent="0.3">
      <c r="B10" s="167" t="s">
        <v>135</v>
      </c>
      <c r="C10" s="168"/>
      <c r="D10" s="168"/>
      <c r="E10" s="168"/>
      <c r="F10" s="168"/>
      <c r="G10" s="168"/>
      <c r="H10" s="168"/>
      <c r="I10" s="168"/>
      <c r="J10" s="168"/>
      <c r="K10" s="168"/>
      <c r="L10" s="168"/>
      <c r="M10" s="168"/>
      <c r="N10" s="169"/>
    </row>
    <row r="11" spans="2:14" ht="37.5" customHeight="1" x14ac:dyDescent="0.25">
      <c r="B11" s="170" t="s">
        <v>102</v>
      </c>
      <c r="C11" s="172" t="s">
        <v>3</v>
      </c>
      <c r="D11" s="174" t="s">
        <v>4</v>
      </c>
      <c r="E11" s="175"/>
      <c r="F11" s="176" t="s">
        <v>5</v>
      </c>
      <c r="G11" s="177"/>
      <c r="H11" s="177"/>
      <c r="I11" s="177"/>
      <c r="J11" s="177"/>
      <c r="K11" s="178"/>
      <c r="L11" s="179" t="s">
        <v>6</v>
      </c>
      <c r="M11" s="180"/>
      <c r="N11" s="181" t="s">
        <v>103</v>
      </c>
    </row>
    <row r="12" spans="2:14" ht="41.45" customHeight="1" x14ac:dyDescent="0.25">
      <c r="B12" s="104"/>
      <c r="C12" s="106"/>
      <c r="D12" s="182" t="s">
        <v>104</v>
      </c>
      <c r="E12" s="184" t="s">
        <v>105</v>
      </c>
      <c r="F12" s="186" t="s">
        <v>106</v>
      </c>
      <c r="G12" s="187"/>
      <c r="H12" s="145" t="s">
        <v>107</v>
      </c>
      <c r="I12" s="146"/>
      <c r="J12" s="145" t="s">
        <v>108</v>
      </c>
      <c r="K12" s="146"/>
      <c r="L12" s="147" t="s">
        <v>104</v>
      </c>
      <c r="M12" s="147" t="s">
        <v>105</v>
      </c>
      <c r="N12" s="115"/>
    </row>
    <row r="13" spans="2:14" ht="39.75" customHeight="1" thickBot="1" x14ac:dyDescent="0.3">
      <c r="B13" s="171"/>
      <c r="C13" s="173"/>
      <c r="D13" s="183"/>
      <c r="E13" s="185"/>
      <c r="F13" s="66" t="s">
        <v>104</v>
      </c>
      <c r="G13" s="67" t="s">
        <v>109</v>
      </c>
      <c r="H13" s="66" t="s">
        <v>104</v>
      </c>
      <c r="I13" s="67" t="s">
        <v>110</v>
      </c>
      <c r="J13" s="66" t="s">
        <v>104</v>
      </c>
      <c r="K13" s="67" t="s">
        <v>105</v>
      </c>
      <c r="L13" s="148"/>
      <c r="M13" s="148"/>
      <c r="N13" s="136"/>
    </row>
    <row r="14" spans="2:14" ht="34.5" customHeight="1" thickBot="1" x14ac:dyDescent="0.3">
      <c r="B14" s="68">
        <v>2023</v>
      </c>
      <c r="C14" s="69" t="s">
        <v>117</v>
      </c>
      <c r="D14" s="208">
        <v>98460050</v>
      </c>
      <c r="E14" s="209">
        <v>7457464987.5500002</v>
      </c>
      <c r="F14" s="210">
        <v>2475516</v>
      </c>
      <c r="G14" s="211">
        <v>185654323.61000001</v>
      </c>
      <c r="H14" s="211">
        <v>0</v>
      </c>
      <c r="I14" s="211">
        <v>0</v>
      </c>
      <c r="J14" s="210">
        <v>309529</v>
      </c>
      <c r="K14" s="211">
        <v>20669418.030000001</v>
      </c>
      <c r="L14" s="212">
        <f>D14+F14+J14+H14</f>
        <v>101245095</v>
      </c>
      <c r="M14" s="213">
        <f>E14+G14+K14+I14</f>
        <v>7663788729.1899996</v>
      </c>
      <c r="N14" s="214">
        <f>M14/L14</f>
        <v>75.695407557175969</v>
      </c>
    </row>
    <row r="15" spans="2:14" ht="39" customHeight="1" thickBot="1" x14ac:dyDescent="0.3">
      <c r="B15" s="161" t="s">
        <v>112</v>
      </c>
      <c r="C15" s="162"/>
      <c r="D15" s="162"/>
      <c r="E15" s="162"/>
      <c r="F15" s="162"/>
      <c r="G15" s="162"/>
      <c r="H15" s="162"/>
      <c r="I15" s="162"/>
      <c r="J15" s="162"/>
      <c r="K15" s="162"/>
      <c r="L15" s="162"/>
      <c r="M15" s="162"/>
      <c r="N15" s="163"/>
    </row>
    <row r="16" spans="2:14" ht="9.75" customHeight="1" x14ac:dyDescent="0.2">
      <c r="B16" s="91"/>
      <c r="C16" s="92"/>
      <c r="D16" s="92"/>
      <c r="E16" s="92"/>
      <c r="F16" s="92"/>
      <c r="G16" s="92"/>
      <c r="H16" s="92"/>
      <c r="I16" s="92"/>
      <c r="J16" s="92"/>
      <c r="K16" s="92"/>
      <c r="L16" s="92"/>
      <c r="M16" s="92"/>
      <c r="N16" s="93"/>
    </row>
    <row r="17" spans="2:15" s="16" customFormat="1" ht="33.75" customHeight="1" x14ac:dyDescent="0.2">
      <c r="B17" s="215" t="s">
        <v>45</v>
      </c>
      <c r="C17" s="216"/>
      <c r="D17" s="217" t="s">
        <v>46</v>
      </c>
      <c r="E17" s="217" t="s">
        <v>47</v>
      </c>
      <c r="F17" s="217" t="s">
        <v>13</v>
      </c>
      <c r="G17" s="217" t="s">
        <v>14</v>
      </c>
      <c r="H17" s="217" t="s">
        <v>136</v>
      </c>
      <c r="I17" s="217" t="s">
        <v>15</v>
      </c>
      <c r="J17" s="217" t="s">
        <v>16</v>
      </c>
      <c r="K17" s="217" t="s">
        <v>17</v>
      </c>
      <c r="L17" s="217" t="s">
        <v>137</v>
      </c>
      <c r="M17" s="217" t="s">
        <v>18</v>
      </c>
      <c r="N17" s="218" t="s">
        <v>19</v>
      </c>
      <c r="O17" s="18"/>
    </row>
    <row r="18" spans="2:15" s="16" customFormat="1" ht="40.15" customHeight="1" x14ac:dyDescent="0.2">
      <c r="B18" s="215" t="s">
        <v>28</v>
      </c>
      <c r="C18" s="216"/>
      <c r="D18" s="217" t="s">
        <v>32</v>
      </c>
      <c r="E18" s="217" t="s">
        <v>32</v>
      </c>
      <c r="F18" s="217" t="s">
        <v>27</v>
      </c>
      <c r="G18" s="217" t="s">
        <v>28</v>
      </c>
      <c r="H18" s="217" t="s">
        <v>29</v>
      </c>
      <c r="I18" s="217" t="s">
        <v>30</v>
      </c>
      <c r="J18" s="217" t="s">
        <v>31</v>
      </c>
      <c r="K18" s="217" t="s">
        <v>29</v>
      </c>
      <c r="L18" s="217" t="s">
        <v>138</v>
      </c>
      <c r="M18" s="217" t="s">
        <v>32</v>
      </c>
      <c r="N18" s="219" t="s">
        <v>33</v>
      </c>
    </row>
    <row r="19" spans="2:15" s="16" customFormat="1" ht="6.75" customHeight="1" x14ac:dyDescent="0.25">
      <c r="B19" s="3"/>
      <c r="C19" s="220"/>
      <c r="D19" s="220"/>
      <c r="E19" s="220"/>
      <c r="F19" s="220"/>
      <c r="G19" s="220"/>
      <c r="H19" s="220"/>
      <c r="I19" s="220"/>
      <c r="J19" s="220"/>
      <c r="K19" s="220"/>
      <c r="L19" s="220"/>
      <c r="M19" s="220"/>
      <c r="N19" s="221"/>
    </row>
    <row r="20" spans="2:15" s="16" customFormat="1" ht="36.75" customHeight="1" x14ac:dyDescent="0.2">
      <c r="B20" s="215" t="s">
        <v>62</v>
      </c>
      <c r="C20" s="216"/>
      <c r="D20" s="217" t="s">
        <v>63</v>
      </c>
      <c r="E20" s="217" t="s">
        <v>128</v>
      </c>
      <c r="F20" s="217" t="s">
        <v>64</v>
      </c>
      <c r="G20" s="217" t="s">
        <v>39</v>
      </c>
      <c r="H20" s="217" t="s">
        <v>40</v>
      </c>
      <c r="I20" s="217" t="s">
        <v>139</v>
      </c>
      <c r="J20" s="217" t="s">
        <v>41</v>
      </c>
      <c r="K20" s="217" t="s">
        <v>42</v>
      </c>
      <c r="L20" s="217" t="s">
        <v>126</v>
      </c>
      <c r="M20" s="217" t="s">
        <v>43</v>
      </c>
      <c r="N20" s="219" t="s">
        <v>44</v>
      </c>
    </row>
    <row r="21" spans="2:15" s="16" customFormat="1" ht="31.5" x14ac:dyDescent="0.2">
      <c r="B21" s="215" t="s">
        <v>67</v>
      </c>
      <c r="C21" s="216"/>
      <c r="D21" s="217" t="s">
        <v>32</v>
      </c>
      <c r="E21" s="217" t="s">
        <v>129</v>
      </c>
      <c r="F21" s="217" t="s">
        <v>26</v>
      </c>
      <c r="G21" s="217" t="s">
        <v>32</v>
      </c>
      <c r="H21" s="217" t="s">
        <v>27</v>
      </c>
      <c r="I21" s="217" t="s">
        <v>29</v>
      </c>
      <c r="J21" s="217" t="s">
        <v>32</v>
      </c>
      <c r="K21" s="217" t="s">
        <v>52</v>
      </c>
      <c r="L21" s="217" t="s">
        <v>127</v>
      </c>
      <c r="M21" s="217" t="s">
        <v>53</v>
      </c>
      <c r="N21" s="219" t="s">
        <v>32</v>
      </c>
    </row>
    <row r="22" spans="2:15" s="16" customFormat="1" ht="10.5" customHeight="1" x14ac:dyDescent="0.25">
      <c r="B22" s="3"/>
      <c r="C22" s="220"/>
      <c r="D22" s="220"/>
      <c r="E22" s="220"/>
      <c r="F22" s="220"/>
      <c r="G22" s="220"/>
      <c r="H22" s="220"/>
      <c r="I22" s="220"/>
      <c r="J22" s="220"/>
      <c r="K22" s="220"/>
      <c r="L22" s="220"/>
      <c r="M22" s="220"/>
      <c r="N22" s="221"/>
    </row>
    <row r="23" spans="2:15" s="16" customFormat="1" ht="36.75" customHeight="1" x14ac:dyDescent="0.2">
      <c r="B23" s="215" t="s">
        <v>80</v>
      </c>
      <c r="C23" s="216"/>
      <c r="D23" s="217" t="s">
        <v>79</v>
      </c>
      <c r="E23" s="217" t="s">
        <v>55</v>
      </c>
      <c r="F23" s="217" t="s">
        <v>56</v>
      </c>
      <c r="G23" s="217" t="s">
        <v>140</v>
      </c>
      <c r="H23" s="217" t="s">
        <v>141</v>
      </c>
      <c r="I23" s="217" t="s">
        <v>142</v>
      </c>
      <c r="J23" s="217" t="s">
        <v>57</v>
      </c>
      <c r="K23" s="217" t="s">
        <v>58</v>
      </c>
      <c r="L23" s="217" t="s">
        <v>59</v>
      </c>
      <c r="M23" s="217" t="s">
        <v>60</v>
      </c>
      <c r="N23" s="218" t="s">
        <v>61</v>
      </c>
    </row>
    <row r="24" spans="2:15" s="16" customFormat="1" ht="30.75" customHeight="1" thickBot="1" x14ac:dyDescent="0.25">
      <c r="B24" s="222" t="s">
        <v>26</v>
      </c>
      <c r="C24" s="223"/>
      <c r="D24" s="224" t="s">
        <v>29</v>
      </c>
      <c r="E24" s="224" t="s">
        <v>26</v>
      </c>
      <c r="F24" s="224" t="s">
        <v>65</v>
      </c>
      <c r="G24" s="224" t="s">
        <v>143</v>
      </c>
      <c r="H24" s="224" t="s">
        <v>130</v>
      </c>
      <c r="I24" s="224" t="s">
        <v>144</v>
      </c>
      <c r="J24" s="224" t="s">
        <v>28</v>
      </c>
      <c r="K24" s="224" t="s">
        <v>26</v>
      </c>
      <c r="L24" s="224" t="s">
        <v>66</v>
      </c>
      <c r="M24" s="224" t="s">
        <v>30</v>
      </c>
      <c r="N24" s="225" t="s">
        <v>26</v>
      </c>
    </row>
    <row r="25" spans="2:15" s="16" customFormat="1" ht="6.75" customHeight="1" thickBot="1" x14ac:dyDescent="0.25">
      <c r="B25" s="20"/>
      <c r="C25" s="20"/>
      <c r="D25" s="20"/>
      <c r="E25" s="20"/>
      <c r="F25" s="20"/>
      <c r="G25" s="20"/>
      <c r="H25" s="20"/>
      <c r="I25" s="20"/>
      <c r="J25" s="20"/>
      <c r="K25" s="20"/>
      <c r="L25" s="20"/>
      <c r="M25" s="20"/>
      <c r="N25" s="226"/>
    </row>
    <row r="26" spans="2:15" ht="45.75" customHeight="1" thickBot="1" x14ac:dyDescent="0.3">
      <c r="B26" s="188" t="s">
        <v>145</v>
      </c>
      <c r="C26" s="189"/>
      <c r="D26" s="189"/>
      <c r="E26" s="189"/>
      <c r="F26" s="189"/>
      <c r="G26" s="189"/>
      <c r="H26" s="189"/>
      <c r="I26" s="189"/>
      <c r="J26" s="189"/>
      <c r="K26" s="189"/>
      <c r="L26" s="189"/>
      <c r="M26" s="189"/>
      <c r="N26" s="190"/>
    </row>
    <row r="27" spans="2:15" ht="30.75" customHeight="1" x14ac:dyDescent="0.25">
      <c r="B27" s="191" t="s">
        <v>113</v>
      </c>
      <c r="C27" s="194" t="s">
        <v>3</v>
      </c>
      <c r="D27" s="197" t="s">
        <v>4</v>
      </c>
      <c r="E27" s="198"/>
      <c r="F27" s="197" t="s">
        <v>5</v>
      </c>
      <c r="G27" s="197"/>
      <c r="H27" s="197"/>
      <c r="I27" s="197"/>
      <c r="J27" s="197"/>
      <c r="K27" s="197"/>
      <c r="L27" s="199" t="s">
        <v>6</v>
      </c>
      <c r="M27" s="199"/>
      <c r="N27" s="201" t="s">
        <v>103</v>
      </c>
    </row>
    <row r="28" spans="2:15" ht="38.450000000000003" customHeight="1" x14ac:dyDescent="0.25">
      <c r="B28" s="192"/>
      <c r="C28" s="195"/>
      <c r="D28" s="204" t="s">
        <v>104</v>
      </c>
      <c r="E28" s="206" t="s">
        <v>110</v>
      </c>
      <c r="F28" s="204" t="s">
        <v>114</v>
      </c>
      <c r="G28" s="204"/>
      <c r="H28" s="204" t="s">
        <v>107</v>
      </c>
      <c r="I28" s="204"/>
      <c r="J28" s="204" t="s">
        <v>108</v>
      </c>
      <c r="K28" s="204"/>
      <c r="L28" s="200"/>
      <c r="M28" s="200"/>
      <c r="N28" s="202"/>
    </row>
    <row r="29" spans="2:15" ht="47.45" customHeight="1" thickBot="1" x14ac:dyDescent="0.3">
      <c r="B29" s="193"/>
      <c r="C29" s="196"/>
      <c r="D29" s="205"/>
      <c r="E29" s="207"/>
      <c r="F29" s="71" t="s">
        <v>104</v>
      </c>
      <c r="G29" s="72" t="s">
        <v>115</v>
      </c>
      <c r="H29" s="71" t="s">
        <v>104</v>
      </c>
      <c r="I29" s="72" t="s">
        <v>105</v>
      </c>
      <c r="J29" s="71" t="s">
        <v>104</v>
      </c>
      <c r="K29" s="72" t="s">
        <v>105</v>
      </c>
      <c r="L29" s="73" t="s">
        <v>104</v>
      </c>
      <c r="M29" s="73" t="s">
        <v>105</v>
      </c>
      <c r="N29" s="203"/>
    </row>
    <row r="30" spans="2:15" ht="61.5" hidden="1" customHeight="1" x14ac:dyDescent="0.25">
      <c r="B30" s="22">
        <v>2020</v>
      </c>
      <c r="C30" s="74" t="s">
        <v>6</v>
      </c>
      <c r="D30" s="75"/>
      <c r="E30" s="76"/>
      <c r="F30" s="77"/>
      <c r="G30" s="78"/>
      <c r="H30" s="77"/>
      <c r="I30" s="78"/>
      <c r="J30" s="79"/>
      <c r="K30" s="80"/>
      <c r="L30" s="81"/>
      <c r="M30" s="81"/>
      <c r="N30" s="82"/>
    </row>
    <row r="31" spans="2:15" ht="32.25" hidden="1" customHeight="1" x14ac:dyDescent="0.25">
      <c r="B31" s="89">
        <v>2021</v>
      </c>
      <c r="C31" s="83" t="s">
        <v>89</v>
      </c>
      <c r="D31" s="84"/>
      <c r="E31" s="28"/>
      <c r="F31" s="29"/>
      <c r="G31" s="28"/>
      <c r="H31" s="29"/>
      <c r="I31" s="28"/>
      <c r="J31" s="85"/>
      <c r="K31" s="28"/>
      <c r="L31" s="86"/>
      <c r="M31" s="30"/>
      <c r="N31" s="31" t="e">
        <f>M31/L31</f>
        <v>#DIV/0!</v>
      </c>
    </row>
    <row r="32" spans="2:15" ht="40.15" customHeight="1" x14ac:dyDescent="0.25">
      <c r="B32" s="159">
        <v>2022</v>
      </c>
      <c r="C32" s="38" t="s">
        <v>118</v>
      </c>
      <c r="D32" s="39">
        <v>91314828</v>
      </c>
      <c r="E32" s="23">
        <v>8663568184.2199993</v>
      </c>
      <c r="F32" s="24">
        <v>1475345</v>
      </c>
      <c r="G32" s="23">
        <v>145594572.69999999</v>
      </c>
      <c r="H32" s="24">
        <v>0</v>
      </c>
      <c r="I32" s="23">
        <v>0</v>
      </c>
      <c r="J32" s="24">
        <v>0</v>
      </c>
      <c r="K32" s="23">
        <v>0</v>
      </c>
      <c r="L32" s="25">
        <f t="shared" ref="L32:M42" si="0">D32+F32+H32+J32</f>
        <v>92790173</v>
      </c>
      <c r="M32" s="227">
        <f t="shared" si="0"/>
        <v>8809162756.9200001</v>
      </c>
      <c r="N32" s="27">
        <f>M32/L32</f>
        <v>94.936376041889702</v>
      </c>
    </row>
    <row r="33" spans="2:14" ht="40.15" customHeight="1" x14ac:dyDescent="0.25">
      <c r="B33" s="159"/>
      <c r="C33" s="40" t="s">
        <v>119</v>
      </c>
      <c r="D33" s="39">
        <v>99130677</v>
      </c>
      <c r="E33" s="23">
        <v>10746816608.309999</v>
      </c>
      <c r="F33" s="24">
        <v>1448935</v>
      </c>
      <c r="G33" s="23">
        <v>166342329.09</v>
      </c>
      <c r="H33" s="24">
        <v>0</v>
      </c>
      <c r="I33" s="23">
        <v>0</v>
      </c>
      <c r="J33" s="24">
        <v>0</v>
      </c>
      <c r="K33" s="23">
        <v>0</v>
      </c>
      <c r="L33" s="25">
        <f>D33+F33+H33+J33</f>
        <v>100579612</v>
      </c>
      <c r="M33" s="227">
        <f>E33+G33+I33+K33</f>
        <v>10913158937.4</v>
      </c>
      <c r="N33" s="27">
        <f t="shared" ref="N33:N39" si="1">M33/L33</f>
        <v>108.50269473499262</v>
      </c>
    </row>
    <row r="34" spans="2:14" ht="40.15" customHeight="1" x14ac:dyDescent="0.25">
      <c r="B34" s="159"/>
      <c r="C34" s="38" t="s">
        <v>120</v>
      </c>
      <c r="D34" s="39">
        <v>98100042</v>
      </c>
      <c r="E34" s="23">
        <v>10276679366.459999</v>
      </c>
      <c r="F34" s="24">
        <v>2991060</v>
      </c>
      <c r="G34" s="23">
        <v>306095495.62</v>
      </c>
      <c r="H34" s="24">
        <v>0</v>
      </c>
      <c r="I34" s="23">
        <v>0</v>
      </c>
      <c r="J34" s="24">
        <v>299560</v>
      </c>
      <c r="K34" s="23">
        <v>26477808.84</v>
      </c>
      <c r="L34" s="25">
        <f>D34+F34+H34+J34</f>
        <v>101390662</v>
      </c>
      <c r="M34" s="227">
        <f>E34+G34+I34+K34</f>
        <v>10609252670.92</v>
      </c>
      <c r="N34" s="27">
        <f t="shared" si="1"/>
        <v>104.63737450417278</v>
      </c>
    </row>
    <row r="35" spans="2:14" ht="40.15" customHeight="1" x14ac:dyDescent="0.25">
      <c r="B35" s="159"/>
      <c r="C35" s="38" t="s">
        <v>121</v>
      </c>
      <c r="D35" s="39">
        <v>98946914</v>
      </c>
      <c r="E35" s="23">
        <v>11108065960.99</v>
      </c>
      <c r="F35" s="24">
        <v>3002133</v>
      </c>
      <c r="G35" s="23">
        <v>335023461.24000001</v>
      </c>
      <c r="H35" s="24">
        <v>0</v>
      </c>
      <c r="I35" s="23">
        <v>0</v>
      </c>
      <c r="J35" s="24">
        <v>353973</v>
      </c>
      <c r="K35" s="23">
        <v>34424582.200000003</v>
      </c>
      <c r="L35" s="25">
        <f t="shared" si="0"/>
        <v>102303020</v>
      </c>
      <c r="M35" s="227">
        <f t="shared" si="0"/>
        <v>11477514004.43</v>
      </c>
      <c r="N35" s="27">
        <f t="shared" si="1"/>
        <v>112.191350797171</v>
      </c>
    </row>
    <row r="36" spans="2:14" ht="40.15" customHeight="1" x14ac:dyDescent="0.25">
      <c r="B36" s="159"/>
      <c r="C36" s="38" t="s">
        <v>122</v>
      </c>
      <c r="D36" s="39">
        <v>97980589</v>
      </c>
      <c r="E36" s="23">
        <v>10976520861.040001</v>
      </c>
      <c r="F36" s="24">
        <v>2910887</v>
      </c>
      <c r="G36" s="23">
        <v>345738601.77999997</v>
      </c>
      <c r="H36" s="24">
        <v>0</v>
      </c>
      <c r="I36" s="23">
        <v>0</v>
      </c>
      <c r="J36" s="24">
        <v>299760</v>
      </c>
      <c r="K36" s="23">
        <v>32284751.52</v>
      </c>
      <c r="L36" s="25">
        <f t="shared" si="0"/>
        <v>101191236</v>
      </c>
      <c r="M36" s="227">
        <f t="shared" si="0"/>
        <v>11354544214.340002</v>
      </c>
      <c r="N36" s="27">
        <f t="shared" si="1"/>
        <v>112.20877086964332</v>
      </c>
    </row>
    <row r="37" spans="2:14" ht="40.15" customHeight="1" x14ac:dyDescent="0.25">
      <c r="B37" s="159"/>
      <c r="C37" s="38" t="s">
        <v>123</v>
      </c>
      <c r="D37" s="39">
        <v>99965094</v>
      </c>
      <c r="E37" s="23">
        <v>10111474807.030001</v>
      </c>
      <c r="F37" s="24">
        <v>2344536</v>
      </c>
      <c r="G37" s="23">
        <v>249584939.25</v>
      </c>
      <c r="H37" s="24">
        <v>0</v>
      </c>
      <c r="I37" s="23">
        <v>0</v>
      </c>
      <c r="J37" s="24">
        <v>75419</v>
      </c>
      <c r="K37" s="23">
        <v>7292640.21</v>
      </c>
      <c r="L37" s="25">
        <f t="shared" si="0"/>
        <v>102385049</v>
      </c>
      <c r="M37" s="227">
        <f t="shared" si="0"/>
        <v>10368352386.49</v>
      </c>
      <c r="N37" s="27">
        <f t="shared" si="1"/>
        <v>101.26822702883113</v>
      </c>
    </row>
    <row r="38" spans="2:14" ht="40.15" customHeight="1" x14ac:dyDescent="0.25">
      <c r="B38" s="159"/>
      <c r="C38" s="38" t="s">
        <v>124</v>
      </c>
      <c r="D38" s="39">
        <v>100750000</v>
      </c>
      <c r="E38" s="23">
        <v>9587864980.7000008</v>
      </c>
      <c r="F38" s="24">
        <v>1109528</v>
      </c>
      <c r="G38" s="23">
        <v>101038380.97</v>
      </c>
      <c r="H38" s="24">
        <v>0</v>
      </c>
      <c r="I38" s="23">
        <v>0</v>
      </c>
      <c r="J38" s="24">
        <v>0</v>
      </c>
      <c r="K38" s="23">
        <v>0</v>
      </c>
      <c r="L38" s="25">
        <f>D38+F38+H38+J38</f>
        <v>101859528</v>
      </c>
      <c r="M38" s="227">
        <f>E38+G38+I38+K38</f>
        <v>9688903361.6700001</v>
      </c>
      <c r="N38" s="27">
        <f>M38/L38</f>
        <v>95.120246008503003</v>
      </c>
    </row>
    <row r="39" spans="2:14" ht="40.15" customHeight="1" x14ac:dyDescent="0.25">
      <c r="B39" s="159"/>
      <c r="C39" s="38" t="s">
        <v>125</v>
      </c>
      <c r="D39" s="39">
        <v>96445421</v>
      </c>
      <c r="E39" s="23">
        <v>8652263811.5699997</v>
      </c>
      <c r="F39" s="24">
        <v>2169180</v>
      </c>
      <c r="G39" s="23">
        <v>182026862.84</v>
      </c>
      <c r="H39" s="24">
        <v>0</v>
      </c>
      <c r="I39" s="23">
        <v>0</v>
      </c>
      <c r="J39" s="24">
        <v>150552</v>
      </c>
      <c r="K39" s="23">
        <v>11120824.58</v>
      </c>
      <c r="L39" s="25">
        <f t="shared" si="0"/>
        <v>98765153</v>
      </c>
      <c r="M39" s="227">
        <f t="shared" si="0"/>
        <v>8845411498.9899998</v>
      </c>
      <c r="N39" s="27">
        <f t="shared" si="1"/>
        <v>89.560044512764534</v>
      </c>
    </row>
    <row r="40" spans="2:14" ht="40.15" customHeight="1" x14ac:dyDescent="0.25">
      <c r="B40" s="159"/>
      <c r="C40" s="38" t="s">
        <v>10</v>
      </c>
      <c r="D40" s="39">
        <v>102070427</v>
      </c>
      <c r="E40" s="23">
        <v>9045339290.1599998</v>
      </c>
      <c r="F40" s="24">
        <v>2417893</v>
      </c>
      <c r="G40" s="23">
        <v>209798943.84999999</v>
      </c>
      <c r="H40" s="24">
        <v>0</v>
      </c>
      <c r="I40" s="23">
        <v>0</v>
      </c>
      <c r="J40" s="24">
        <v>342800</v>
      </c>
      <c r="K40" s="23">
        <v>26509409.600000001</v>
      </c>
      <c r="L40" s="25">
        <f t="shared" si="0"/>
        <v>104831120</v>
      </c>
      <c r="M40" s="227">
        <f t="shared" si="0"/>
        <v>9281647643.6100006</v>
      </c>
      <c r="N40" s="27">
        <f>M40/L40</f>
        <v>88.539048744399565</v>
      </c>
    </row>
    <row r="41" spans="2:14" ht="40.15" customHeight="1" x14ac:dyDescent="0.25">
      <c r="B41" s="159"/>
      <c r="C41" s="38" t="s">
        <v>111</v>
      </c>
      <c r="D41" s="39">
        <v>97204696</v>
      </c>
      <c r="E41" s="23">
        <v>7970097869.3100004</v>
      </c>
      <c r="F41" s="24">
        <v>2363020</v>
      </c>
      <c r="G41" s="23">
        <v>196779031.16</v>
      </c>
      <c r="H41" s="24">
        <v>0</v>
      </c>
      <c r="I41" s="23">
        <v>0</v>
      </c>
      <c r="J41" s="24">
        <v>300313</v>
      </c>
      <c r="K41" s="23">
        <v>22725585.649999999</v>
      </c>
      <c r="L41" s="25">
        <f t="shared" si="0"/>
        <v>99868029</v>
      </c>
      <c r="M41" s="227">
        <f t="shared" si="0"/>
        <v>8189602486.1199999</v>
      </c>
      <c r="N41" s="27">
        <f>M41/L41</f>
        <v>82.004246685593444</v>
      </c>
    </row>
    <row r="42" spans="2:14" ht="40.15" customHeight="1" thickBot="1" x14ac:dyDescent="0.3">
      <c r="B42" s="160"/>
      <c r="C42" s="41" t="s">
        <v>116</v>
      </c>
      <c r="D42" s="42">
        <v>100735151</v>
      </c>
      <c r="E42" s="43">
        <v>7520905024.2200003</v>
      </c>
      <c r="F42" s="44">
        <v>2223338</v>
      </c>
      <c r="G42" s="43">
        <v>166621780.28</v>
      </c>
      <c r="H42" s="44">
        <v>0</v>
      </c>
      <c r="I42" s="43">
        <v>0</v>
      </c>
      <c r="J42" s="44">
        <v>322970</v>
      </c>
      <c r="K42" s="43">
        <v>21030191.550000001</v>
      </c>
      <c r="L42" s="45">
        <f t="shared" si="0"/>
        <v>103281459</v>
      </c>
      <c r="M42" s="228">
        <f t="shared" si="0"/>
        <v>7708556996.0500002</v>
      </c>
      <c r="N42" s="47">
        <f>M42/L42</f>
        <v>74.636406869988164</v>
      </c>
    </row>
    <row r="43" spans="2:14" ht="40.15" customHeight="1" thickBot="1" x14ac:dyDescent="0.3">
      <c r="B43" s="229">
        <v>2023</v>
      </c>
      <c r="C43" s="41" t="s">
        <v>117</v>
      </c>
      <c r="D43" s="42">
        <v>98460050</v>
      </c>
      <c r="E43" s="43">
        <v>7457464987.5500002</v>
      </c>
      <c r="F43" s="44">
        <v>2475516</v>
      </c>
      <c r="G43" s="43">
        <v>185654323.61000001</v>
      </c>
      <c r="H43" s="44">
        <v>0</v>
      </c>
      <c r="I43" s="43">
        <v>0</v>
      </c>
      <c r="J43" s="44">
        <v>309529</v>
      </c>
      <c r="K43" s="43">
        <v>20669418.030000001</v>
      </c>
      <c r="L43" s="45">
        <f>D43+F43+H43+J43</f>
        <v>101245095</v>
      </c>
      <c r="M43" s="228">
        <f>E43+G43+I43+K43</f>
        <v>7663788729.1899996</v>
      </c>
      <c r="N43" s="47">
        <f>M43/L43</f>
        <v>75.695407557175969</v>
      </c>
    </row>
  </sheetData>
  <mergeCells count="43">
    <mergeCell ref="B24:C24"/>
    <mergeCell ref="B32:B42"/>
    <mergeCell ref="B17:C17"/>
    <mergeCell ref="B18:C18"/>
    <mergeCell ref="B20:C20"/>
    <mergeCell ref="B21:C21"/>
    <mergeCell ref="B23:C23"/>
    <mergeCell ref="B26:N26"/>
    <mergeCell ref="B27:B29"/>
    <mergeCell ref="C27:C29"/>
    <mergeCell ref="D27:E27"/>
    <mergeCell ref="F27:K27"/>
    <mergeCell ref="L27:M28"/>
    <mergeCell ref="N27:N29"/>
    <mergeCell ref="D28:D29"/>
    <mergeCell ref="E28:E29"/>
    <mergeCell ref="F28:G28"/>
    <mergeCell ref="H28:I28"/>
    <mergeCell ref="J28:K28"/>
    <mergeCell ref="B15:N15"/>
    <mergeCell ref="M12:M13"/>
    <mergeCell ref="B8:N8"/>
    <mergeCell ref="B9:N9"/>
    <mergeCell ref="B10:N10"/>
    <mergeCell ref="B11:B13"/>
    <mergeCell ref="C11:C13"/>
    <mergeCell ref="D11:E11"/>
    <mergeCell ref="F11:K11"/>
    <mergeCell ref="L11:M11"/>
    <mergeCell ref="N11:N13"/>
    <mergeCell ref="D12:D13"/>
    <mergeCell ref="E12:E13"/>
    <mergeCell ref="F12:G12"/>
    <mergeCell ref="H12:I12"/>
    <mergeCell ref="J12:K12"/>
    <mergeCell ref="L12:L13"/>
    <mergeCell ref="B2:N2"/>
    <mergeCell ref="B3:B4"/>
    <mergeCell ref="C3:C4"/>
    <mergeCell ref="D3:E3"/>
    <mergeCell ref="F3:G3"/>
    <mergeCell ref="L3:M3"/>
    <mergeCell ref="N3:N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ADNAN</dc:creator>
  <cp:lastModifiedBy>ahmedak</cp:lastModifiedBy>
  <dcterms:created xsi:type="dcterms:W3CDTF">2022-11-01T07:30:35Z</dcterms:created>
  <dcterms:modified xsi:type="dcterms:W3CDTF">2023-03-09T05:37:54Z</dcterms:modified>
</cp:coreProperties>
</file>