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A82DF725-E647-4E5C-A889-C53B7E005D8E}" xr6:coauthVersionLast="47" xr6:coauthVersionMax="47" xr10:uidLastSave="{00000000-0000-0000-0000-000000000000}"/>
  <bookViews>
    <workbookView xWindow="-120" yWindow="-120" windowWidth="29040" windowHeight="15840" tabRatio="781" activeTab="6" xr2:uid="{00000000-000D-0000-FFFF-FFFF00000000}"/>
  </bookViews>
  <sheets>
    <sheet name="English" sheetId="42" r:id="rId1"/>
    <sheet name="العربي" sheetId="43" r:id="rId2"/>
    <sheet name="اجمالي سنوي E 2021" sheetId="44" r:id="rId3"/>
    <sheet name="اجمالي سنوي عربي2021" sheetId="45" r:id="rId4"/>
    <sheet name="اجمالي سنوي E 2020" sheetId="46" r:id="rId5"/>
    <sheet name="اجمالي سنوي عربي 2020" sheetId="47" r:id="rId6"/>
    <sheet name="E 30-9" sheetId="48" r:id="rId7"/>
    <sheet name="A 30-9" sheetId="49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49" l="1"/>
  <c r="I6" i="49"/>
  <c r="J5" i="48"/>
  <c r="I5" i="48"/>
  <c r="J6" i="47"/>
  <c r="I6" i="47"/>
  <c r="J5" i="46"/>
  <c r="I5" i="46"/>
  <c r="H17" i="42"/>
  <c r="G17" i="42"/>
  <c r="E17" i="42"/>
  <c r="D17" i="42"/>
  <c r="C17" i="42"/>
  <c r="F17" i="42"/>
  <c r="J16" i="42"/>
  <c r="J15" i="42"/>
  <c r="J14" i="42"/>
  <c r="J13" i="42"/>
  <c r="I16" i="42"/>
  <c r="I15" i="42"/>
  <c r="I14" i="42"/>
  <c r="I13" i="42"/>
  <c r="H18" i="43"/>
  <c r="G18" i="43"/>
  <c r="F18" i="43"/>
  <c r="E18" i="43"/>
  <c r="D18" i="43"/>
  <c r="C18" i="43"/>
  <c r="J16" i="43"/>
  <c r="I16" i="43"/>
  <c r="J15" i="43"/>
  <c r="I15" i="43"/>
  <c r="I14" i="43"/>
  <c r="I11" i="43"/>
  <c r="J14" i="43"/>
  <c r="J5" i="43" l="1"/>
  <c r="I5" i="43"/>
  <c r="J6" i="43"/>
  <c r="J7" i="43"/>
  <c r="J8" i="43"/>
  <c r="J9" i="43"/>
  <c r="J10" i="43"/>
  <c r="J11" i="43"/>
  <c r="J12" i="43"/>
  <c r="J13" i="43"/>
  <c r="I6" i="43"/>
  <c r="I7" i="43"/>
  <c r="I8" i="43"/>
  <c r="I9" i="43"/>
  <c r="I10" i="43"/>
  <c r="I12" i="43"/>
  <c r="I13" i="43"/>
  <c r="J11" i="42"/>
  <c r="J9" i="42"/>
  <c r="J10" i="42"/>
  <c r="J12" i="42"/>
  <c r="I8" i="42"/>
  <c r="I9" i="42"/>
  <c r="I10" i="42"/>
  <c r="I11" i="42"/>
  <c r="I12" i="42"/>
  <c r="I18" i="43" l="1"/>
  <c r="J18" i="43"/>
  <c r="I6" i="42"/>
  <c r="J6" i="42"/>
  <c r="J7" i="42"/>
  <c r="J8" i="42"/>
  <c r="J5" i="42"/>
  <c r="I7" i="42"/>
  <c r="I5" i="42"/>
  <c r="J17" i="42" l="1"/>
  <c r="I17" i="42"/>
</calcChain>
</file>

<file path=xl/sharedStrings.xml><?xml version="1.0" encoding="utf-8"?>
<sst xmlns="http://schemas.openxmlformats.org/spreadsheetml/2006/main" count="140" uniqueCount="51">
  <si>
    <t>PRODUCT</t>
  </si>
  <si>
    <t>TOTAL</t>
  </si>
  <si>
    <t>Q / MT</t>
  </si>
  <si>
    <t xml:space="preserve">AMOUNT /$ </t>
  </si>
  <si>
    <t>AMOUNT /$</t>
  </si>
  <si>
    <t xml:space="preserve">AMOUNT /$  </t>
  </si>
  <si>
    <t>JANUARY</t>
  </si>
  <si>
    <t>FEBRUARY</t>
  </si>
  <si>
    <t>MARCH</t>
  </si>
  <si>
    <t>APRIL</t>
  </si>
  <si>
    <t>MAY</t>
  </si>
  <si>
    <t>JUNE</t>
  </si>
  <si>
    <t>MONTHS</t>
  </si>
  <si>
    <t>المنتوج</t>
  </si>
  <si>
    <t>المجموع</t>
  </si>
  <si>
    <t>الشهر</t>
  </si>
  <si>
    <t>الكمية / طن</t>
  </si>
  <si>
    <t>المبلغ / دولار</t>
  </si>
  <si>
    <t>كانون الثاني</t>
  </si>
  <si>
    <t>شباط</t>
  </si>
  <si>
    <t>آذار</t>
  </si>
  <si>
    <t>نيسان</t>
  </si>
  <si>
    <t>حزيران</t>
  </si>
  <si>
    <t>أيار</t>
  </si>
  <si>
    <t>تموز</t>
  </si>
  <si>
    <t>آب</t>
  </si>
  <si>
    <t>أيلول</t>
  </si>
  <si>
    <t>JULY</t>
  </si>
  <si>
    <t>AUGUST</t>
  </si>
  <si>
    <t>SEPTEMBER</t>
  </si>
  <si>
    <t>GAS OIL</t>
  </si>
  <si>
    <t>GASOLINE</t>
  </si>
  <si>
    <t>KEROSENE</t>
  </si>
  <si>
    <t>زيت الغاز</t>
  </si>
  <si>
    <t>البنزين</t>
  </si>
  <si>
    <t>النفط الابيض</t>
  </si>
  <si>
    <t xml:space="preserve">Imported Petroleum products for the period from 1/1/2021 until 31/12/2021 </t>
  </si>
  <si>
    <t xml:space="preserve">تشرين الاول </t>
  </si>
  <si>
    <t xml:space="preserve">تشرين الثاني </t>
  </si>
  <si>
    <t>كانون الاول</t>
  </si>
  <si>
    <t>المنتجات النفطية المستوردة  للفترة من  2021/1/1 ولغاية 2021/12/31</t>
  </si>
  <si>
    <t>OCTOBER</t>
  </si>
  <si>
    <t>NOVEMBER</t>
  </si>
  <si>
    <t>DECEMBER</t>
  </si>
  <si>
    <t xml:space="preserve">Imported Petroleum products for the period from 1/1/2020 until 31/12/2020 </t>
  </si>
  <si>
    <t>المنتجات النفطية المستوردة  للفترة من  2020/1/1 ولغاية 2020/12/31</t>
  </si>
  <si>
    <t xml:space="preserve">Imported Petroleum products for the period from 1/1/2022 until 30/9/2022 </t>
  </si>
  <si>
    <t>المنتجات النفطية المستوردة  للفترة من  2022/1/1 ولغاية 2022/9/30</t>
  </si>
  <si>
    <t>AMOUNT/USD</t>
  </si>
  <si>
    <t xml:space="preserve">AMOUNT/USD  </t>
  </si>
  <si>
    <t xml:space="preserve">AMOUNT/USD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</si>
</sst>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د_._ع_._‏_-;\-* #,##0.00\ _د_._ع_._‏_-;_-* &quot;-&quot;??\ _د_._ع_._‏_-;_-@_-"/>
    <numFmt numFmtId="165" formatCode="#,##0.000_);[Red]\(#,##0.000\)"/>
    <numFmt numFmtId="166" formatCode="#,##0.000;[Red]#,##0.000"/>
    <numFmt numFmtId="167" formatCode="#,##0.000"/>
    <numFmt numFmtId="168" formatCode="#,##0.00;[Red]#,##0.00"/>
    <numFmt numFmtId="169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4"/>
      <name val="Cambria"/>
      <family val="1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40" fontId="5" fillId="3" borderId="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/>
    </xf>
    <xf numFmtId="168" fontId="5" fillId="2" borderId="5" xfId="0" applyNumberFormat="1" applyFont="1" applyFill="1" applyBorder="1" applyAlignment="1">
      <alignment horizontal="center" vertical="center"/>
    </xf>
    <xf numFmtId="168" fontId="5" fillId="2" borderId="6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/>
    </xf>
    <xf numFmtId="167" fontId="8" fillId="0" borderId="9" xfId="0" applyNumberFormat="1" applyFont="1" applyBorder="1" applyAlignment="1">
      <alignment horizontal="center" vertical="center"/>
    </xf>
    <xf numFmtId="167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0" fontId="5" fillId="3" borderId="1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0" fontId="9" fillId="0" borderId="15" xfId="0" applyNumberFormat="1" applyFont="1" applyBorder="1" applyAlignment="1">
      <alignment vertical="center"/>
    </xf>
    <xf numFmtId="165" fontId="9" fillId="0" borderId="15" xfId="0" applyNumberFormat="1" applyFont="1" applyBorder="1" applyAlignment="1">
      <alignment vertical="center"/>
    </xf>
    <xf numFmtId="40" fontId="9" fillId="0" borderId="18" xfId="0" applyNumberFormat="1" applyFont="1" applyBorder="1" applyAlignment="1">
      <alignment vertical="center"/>
    </xf>
    <xf numFmtId="165" fontId="9" fillId="0" borderId="19" xfId="0" applyNumberFormat="1" applyFont="1" applyBorder="1" applyAlignment="1">
      <alignment vertical="center"/>
    </xf>
    <xf numFmtId="165" fontId="9" fillId="0" borderId="21" xfId="0" applyNumberFormat="1" applyFont="1" applyBorder="1" applyAlignment="1">
      <alignment vertical="center"/>
    </xf>
    <xf numFmtId="40" fontId="9" fillId="0" borderId="20" xfId="0" applyNumberFormat="1" applyFont="1" applyBorder="1" applyAlignment="1">
      <alignment vertical="center"/>
    </xf>
    <xf numFmtId="40" fontId="9" fillId="0" borderId="21" xfId="0" applyNumberFormat="1" applyFont="1" applyBorder="1" applyAlignment="1">
      <alignment vertical="center"/>
    </xf>
    <xf numFmtId="40" fontId="9" fillId="0" borderId="15" xfId="0" applyNumberFormat="1" applyFont="1" applyBorder="1" applyAlignment="1">
      <alignment horizontal="right" vertical="center"/>
    </xf>
    <xf numFmtId="169" fontId="5" fillId="2" borderId="5" xfId="0" applyNumberFormat="1" applyFont="1" applyFill="1" applyBorder="1" applyAlignment="1">
      <alignment horizontal="center" vertical="center"/>
    </xf>
    <xf numFmtId="169" fontId="5" fillId="2" borderId="6" xfId="0" applyNumberFormat="1" applyFont="1" applyFill="1" applyBorder="1" applyAlignment="1">
      <alignment horizontal="center" vertical="center"/>
    </xf>
    <xf numFmtId="164" fontId="1" fillId="0" borderId="0" xfId="1" applyFont="1"/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165" fontId="4" fillId="2" borderId="22" xfId="0" applyNumberFormat="1" applyFont="1" applyFill="1" applyBorder="1" applyAlignment="1">
      <alignment horizontal="center" vertical="center" wrapText="1"/>
    </xf>
    <xf numFmtId="165" fontId="4" fillId="2" borderId="23" xfId="0" applyNumberFormat="1" applyFont="1" applyFill="1" applyBorder="1" applyAlignment="1">
      <alignment horizontal="center" vertical="center" wrapText="1"/>
    </xf>
    <xf numFmtId="165" fontId="4" fillId="2" borderId="24" xfId="0" applyNumberFormat="1" applyFont="1" applyFill="1" applyBorder="1" applyAlignment="1">
      <alignment horizontal="center" vertical="center" wrapText="1"/>
    </xf>
    <xf numFmtId="40" fontId="5" fillId="3" borderId="25" xfId="0" applyNumberFormat="1" applyFont="1" applyFill="1" applyBorder="1" applyAlignment="1">
      <alignment horizontal="center" vertical="center" wrapText="1"/>
    </xf>
    <xf numFmtId="165" fontId="6" fillId="3" borderId="26" xfId="0" applyNumberFormat="1" applyFont="1" applyFill="1" applyBorder="1" applyAlignment="1">
      <alignment horizontal="center" vertical="center" wrapText="1"/>
    </xf>
    <xf numFmtId="165" fontId="6" fillId="3" borderId="26" xfId="0" applyNumberFormat="1" applyFont="1" applyFill="1" applyBorder="1" applyAlignment="1">
      <alignment horizontal="center" vertical="center"/>
    </xf>
    <xf numFmtId="165" fontId="6" fillId="3" borderId="27" xfId="0" applyNumberFormat="1" applyFont="1" applyFill="1" applyBorder="1" applyAlignment="1">
      <alignment horizontal="center" vertical="center"/>
    </xf>
    <xf numFmtId="40" fontId="5" fillId="3" borderId="28" xfId="0" applyNumberFormat="1" applyFont="1" applyFill="1" applyBorder="1" applyAlignment="1">
      <alignment horizontal="center" vertical="center" wrapText="1"/>
    </xf>
    <xf numFmtId="167" fontId="5" fillId="3" borderId="29" xfId="0" applyNumberFormat="1" applyFont="1" applyFill="1" applyBorder="1" applyAlignment="1">
      <alignment horizontal="center" vertical="center" wrapText="1"/>
    </xf>
    <xf numFmtId="4" fontId="5" fillId="3" borderId="29" xfId="0" applyNumberFormat="1" applyFont="1" applyFill="1" applyBorder="1" applyAlignment="1">
      <alignment horizontal="center" vertical="center" wrapText="1"/>
    </xf>
    <xf numFmtId="4" fontId="5" fillId="3" borderId="30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69" fontId="5" fillId="2" borderId="32" xfId="0" applyNumberFormat="1" applyFont="1" applyFill="1" applyBorder="1" applyAlignment="1">
      <alignment horizontal="center" vertical="center"/>
    </xf>
    <xf numFmtId="169" fontId="5" fillId="2" borderId="3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opLeftCell="B2" workbookViewId="0">
      <selection activeCell="B2" sqref="A1:XFD1048576"/>
    </sheetView>
  </sheetViews>
  <sheetFormatPr defaultColWidth="9" defaultRowHeight="14.25" x14ac:dyDescent="0.2"/>
  <cols>
    <col min="1" max="1" width="1.5703125" style="1" hidden="1" customWidth="1"/>
    <col min="2" max="2" width="11.28515625" style="2" customWidth="1"/>
    <col min="3" max="3" width="18.42578125" style="1" bestFit="1" customWidth="1"/>
    <col min="4" max="4" width="19.42578125" style="3" bestFit="1" customWidth="1"/>
    <col min="5" max="5" width="19.42578125" style="1" bestFit="1" customWidth="1"/>
    <col min="6" max="6" width="19.42578125" style="3" bestFit="1" customWidth="1"/>
    <col min="7" max="7" width="18.42578125" style="1" bestFit="1" customWidth="1"/>
    <col min="8" max="8" width="18.42578125" style="3" bestFit="1" customWidth="1"/>
    <col min="9" max="9" width="16.140625" style="4" bestFit="1" customWidth="1"/>
    <col min="10" max="10" width="19.42578125" style="3" bestFit="1" customWidth="1"/>
    <col min="11" max="16384" width="9" style="1"/>
  </cols>
  <sheetData>
    <row r="1" spans="2:10" ht="15" hidden="1" thickBot="1" x14ac:dyDescent="0.25"/>
    <row r="2" spans="2:10" ht="60" customHeight="1" thickBot="1" x14ac:dyDescent="0.25">
      <c r="B2" s="37" t="s">
        <v>36</v>
      </c>
      <c r="C2" s="38"/>
      <c r="D2" s="38"/>
      <c r="E2" s="38"/>
      <c r="F2" s="38"/>
      <c r="G2" s="38"/>
      <c r="H2" s="38"/>
      <c r="I2" s="38"/>
      <c r="J2" s="39"/>
    </row>
    <row r="3" spans="2:10" ht="54.75" customHeight="1" thickBot="1" x14ac:dyDescent="0.25">
      <c r="B3" s="6" t="s">
        <v>0</v>
      </c>
      <c r="C3" s="40" t="s">
        <v>30</v>
      </c>
      <c r="D3" s="41"/>
      <c r="E3" s="40" t="s">
        <v>31</v>
      </c>
      <c r="F3" s="41"/>
      <c r="G3" s="40" t="s">
        <v>32</v>
      </c>
      <c r="H3" s="41"/>
      <c r="I3" s="40" t="s">
        <v>1</v>
      </c>
      <c r="J3" s="41"/>
    </row>
    <row r="4" spans="2:10" ht="44.25" customHeight="1" thickBot="1" x14ac:dyDescent="0.25">
      <c r="B4" s="21" t="s">
        <v>12</v>
      </c>
      <c r="C4" s="19" t="s">
        <v>2</v>
      </c>
      <c r="D4" s="20" t="s">
        <v>3</v>
      </c>
      <c r="E4" s="19" t="s">
        <v>2</v>
      </c>
      <c r="F4" s="20" t="s">
        <v>4</v>
      </c>
      <c r="G4" s="19" t="s">
        <v>2</v>
      </c>
      <c r="H4" s="20" t="s">
        <v>5</v>
      </c>
      <c r="I4" s="16" t="s">
        <v>2</v>
      </c>
      <c r="J4" s="15" t="s">
        <v>4</v>
      </c>
    </row>
    <row r="5" spans="2:10" ht="39.75" customHeight="1" thickBot="1" x14ac:dyDescent="0.25">
      <c r="B5" s="8" t="s">
        <v>6</v>
      </c>
      <c r="C5" s="27">
        <v>85573.115999999995</v>
      </c>
      <c r="D5" s="33">
        <v>40071532.829999998</v>
      </c>
      <c r="E5" s="27">
        <v>293235.22200000001</v>
      </c>
      <c r="F5" s="26">
        <v>161066095.31</v>
      </c>
      <c r="G5" s="27">
        <v>40633.822</v>
      </c>
      <c r="H5" s="26">
        <v>20633068.370000001</v>
      </c>
      <c r="I5" s="18">
        <f>C5+E5+G5</f>
        <v>419442.16</v>
      </c>
      <c r="J5" s="17">
        <f>D5+F5+H5</f>
        <v>221770696.50999999</v>
      </c>
    </row>
    <row r="6" spans="2:10" ht="39.75" customHeight="1" thickBot="1" x14ac:dyDescent="0.25">
      <c r="B6" s="8" t="s">
        <v>7</v>
      </c>
      <c r="C6" s="27">
        <v>41030.152999999998</v>
      </c>
      <c r="D6" s="33">
        <v>22140358.440000001</v>
      </c>
      <c r="E6" s="27">
        <v>294332.23100000003</v>
      </c>
      <c r="F6" s="26">
        <v>182504357.72</v>
      </c>
      <c r="G6" s="29">
        <v>40648.097999999998</v>
      </c>
      <c r="H6" s="28">
        <v>22229018.300000001</v>
      </c>
      <c r="I6" s="18">
        <f>C6+E6+G6</f>
        <v>376010.48200000002</v>
      </c>
      <c r="J6" s="17">
        <f>D6+F6+H6</f>
        <v>226873734.46000001</v>
      </c>
    </row>
    <row r="7" spans="2:10" ht="39.75" customHeight="1" thickBot="1" x14ac:dyDescent="0.25">
      <c r="B7" s="8" t="s">
        <v>8</v>
      </c>
      <c r="C7" s="27">
        <v>113288.073</v>
      </c>
      <c r="D7" s="33">
        <v>61946657.130000003</v>
      </c>
      <c r="E7" s="27">
        <v>240736.486</v>
      </c>
      <c r="F7" s="26">
        <v>160216527.71000001</v>
      </c>
      <c r="G7" s="27">
        <v>0</v>
      </c>
      <c r="H7" s="27">
        <v>0</v>
      </c>
      <c r="I7" s="18">
        <f t="shared" ref="I7:I12" si="0">C7+E7+G7</f>
        <v>354024.55900000001</v>
      </c>
      <c r="J7" s="17">
        <f t="shared" ref="J7:J12" si="1">D7+F7+H7</f>
        <v>222163184.84</v>
      </c>
    </row>
    <row r="8" spans="2:10" ht="39.75" customHeight="1" thickBot="1" x14ac:dyDescent="0.25">
      <c r="B8" s="8" t="s">
        <v>9</v>
      </c>
      <c r="C8" s="27">
        <v>41863.696000000004</v>
      </c>
      <c r="D8" s="33">
        <v>22775600.420000002</v>
      </c>
      <c r="E8" s="27">
        <v>206260.25700000001</v>
      </c>
      <c r="F8" s="26">
        <v>139275174.40000001</v>
      </c>
      <c r="G8" s="27">
        <v>0</v>
      </c>
      <c r="H8" s="27">
        <v>0</v>
      </c>
      <c r="I8" s="18">
        <f t="shared" si="0"/>
        <v>248123.95300000001</v>
      </c>
      <c r="J8" s="17">
        <f t="shared" si="1"/>
        <v>162050774.81999999</v>
      </c>
    </row>
    <row r="9" spans="2:10" ht="39.75" customHeight="1" thickBot="1" x14ac:dyDescent="0.25">
      <c r="B9" s="24" t="s">
        <v>10</v>
      </c>
      <c r="C9" s="27">
        <v>122176.62300000001</v>
      </c>
      <c r="D9" s="33">
        <v>69727949.170000002</v>
      </c>
      <c r="E9" s="27">
        <v>248990.106</v>
      </c>
      <c r="F9" s="26">
        <v>168732836.91999999</v>
      </c>
      <c r="G9" s="27">
        <v>0</v>
      </c>
      <c r="H9" s="31">
        <v>0</v>
      </c>
      <c r="I9" s="18">
        <f t="shared" si="0"/>
        <v>371166.72899999999</v>
      </c>
      <c r="J9" s="17">
        <f t="shared" si="1"/>
        <v>238460786.08999997</v>
      </c>
    </row>
    <row r="10" spans="2:10" ht="39.75" customHeight="1" thickBot="1" x14ac:dyDescent="0.25">
      <c r="B10" s="23" t="s">
        <v>11</v>
      </c>
      <c r="C10" s="27">
        <v>156062.17300000001</v>
      </c>
      <c r="D10" s="33">
        <v>95042181.719999999</v>
      </c>
      <c r="E10" s="27">
        <v>245857.99799999999</v>
      </c>
      <c r="F10" s="26">
        <v>175417324.41999999</v>
      </c>
      <c r="G10" s="27">
        <v>0</v>
      </c>
      <c r="H10" s="26">
        <v>0</v>
      </c>
      <c r="I10" s="18">
        <f t="shared" si="0"/>
        <v>401920.17099999997</v>
      </c>
      <c r="J10" s="17">
        <f t="shared" si="1"/>
        <v>270459506.13999999</v>
      </c>
    </row>
    <row r="11" spans="2:10" ht="39.75" customHeight="1" thickBot="1" x14ac:dyDescent="0.25">
      <c r="B11" s="24" t="s">
        <v>27</v>
      </c>
      <c r="C11" s="27">
        <v>92101.661999999997</v>
      </c>
      <c r="D11" s="26">
        <v>57229205.960000001</v>
      </c>
      <c r="E11" s="27">
        <v>538320.03</v>
      </c>
      <c r="F11" s="26">
        <v>408384423.51999998</v>
      </c>
      <c r="G11" s="27">
        <v>0</v>
      </c>
      <c r="H11" s="26">
        <v>0</v>
      </c>
      <c r="I11" s="18">
        <f t="shared" si="0"/>
        <v>630421.69200000004</v>
      </c>
      <c r="J11" s="17">
        <f>D11+F11+H11</f>
        <v>465613629.47999996</v>
      </c>
    </row>
    <row r="12" spans="2:10" ht="39.75" customHeight="1" thickBot="1" x14ac:dyDescent="0.25">
      <c r="B12" s="8" t="s">
        <v>28</v>
      </c>
      <c r="C12" s="27">
        <v>41835.207999999999</v>
      </c>
      <c r="D12" s="26">
        <v>25032785.399999999</v>
      </c>
      <c r="E12" s="27">
        <v>213522.837</v>
      </c>
      <c r="F12" s="26">
        <v>155254426.50999999</v>
      </c>
      <c r="G12" s="30">
        <v>0</v>
      </c>
      <c r="H12" s="32">
        <v>0</v>
      </c>
      <c r="I12" s="18">
        <f t="shared" si="0"/>
        <v>255358.04499999998</v>
      </c>
      <c r="J12" s="17">
        <f t="shared" si="1"/>
        <v>180287211.91</v>
      </c>
    </row>
    <row r="13" spans="2:10" ht="35.25" customHeight="1" thickBot="1" x14ac:dyDescent="0.25">
      <c r="B13" s="25" t="s">
        <v>29</v>
      </c>
      <c r="C13" s="27">
        <v>84664.601999999999</v>
      </c>
      <c r="D13" s="26">
        <v>52240315.920000002</v>
      </c>
      <c r="E13" s="27">
        <v>208245.18900000001</v>
      </c>
      <c r="F13" s="26">
        <v>155114954.09999999</v>
      </c>
      <c r="G13" s="27">
        <v>0</v>
      </c>
      <c r="H13" s="26">
        <v>0</v>
      </c>
      <c r="I13" s="18">
        <f t="shared" ref="I13:J16" si="2">C13+E13+G13</f>
        <v>292909.79100000003</v>
      </c>
      <c r="J13" s="17">
        <f t="shared" si="2"/>
        <v>207355270.01999998</v>
      </c>
    </row>
    <row r="14" spans="2:10" ht="35.25" customHeight="1" thickBot="1" x14ac:dyDescent="0.25">
      <c r="B14" s="25" t="s">
        <v>41</v>
      </c>
      <c r="C14" s="27">
        <v>158465.092</v>
      </c>
      <c r="D14" s="26">
        <v>115595644.73</v>
      </c>
      <c r="E14" s="27">
        <v>444222.53</v>
      </c>
      <c r="F14" s="26">
        <v>388537988.25</v>
      </c>
      <c r="G14" s="27">
        <v>0</v>
      </c>
      <c r="H14" s="26">
        <v>0</v>
      </c>
      <c r="I14" s="18">
        <f t="shared" si="2"/>
        <v>602687.62199999997</v>
      </c>
      <c r="J14" s="17">
        <f t="shared" si="2"/>
        <v>504133632.98000002</v>
      </c>
    </row>
    <row r="15" spans="2:10" ht="35.25" customHeight="1" thickBot="1" x14ac:dyDescent="0.25">
      <c r="B15" s="25" t="s">
        <v>42</v>
      </c>
      <c r="C15" s="27">
        <v>84169.596999999994</v>
      </c>
      <c r="D15" s="26">
        <v>59484833.270000003</v>
      </c>
      <c r="E15" s="27">
        <v>335146.21600000001</v>
      </c>
      <c r="F15" s="26">
        <v>283677302.29000002</v>
      </c>
      <c r="G15" s="27">
        <v>39941.701000000001</v>
      </c>
      <c r="H15" s="26">
        <v>29419390.379999999</v>
      </c>
      <c r="I15" s="18">
        <f t="shared" si="2"/>
        <v>459257.51400000002</v>
      </c>
      <c r="J15" s="17">
        <f t="shared" si="2"/>
        <v>372581525.94</v>
      </c>
    </row>
    <row r="16" spans="2:10" ht="35.25" customHeight="1" thickBot="1" x14ac:dyDescent="0.25">
      <c r="B16" s="25" t="s">
        <v>43</v>
      </c>
      <c r="C16" s="27">
        <v>52684.756999999998</v>
      </c>
      <c r="D16" s="26">
        <v>36155533.560000002</v>
      </c>
      <c r="E16" s="27">
        <v>206545.99100000001</v>
      </c>
      <c r="F16" s="26">
        <v>165438262.08000001</v>
      </c>
      <c r="G16" s="27">
        <v>41600</v>
      </c>
      <c r="H16" s="26">
        <v>30058244.800000001</v>
      </c>
      <c r="I16" s="18">
        <f t="shared" si="2"/>
        <v>300830.74800000002</v>
      </c>
      <c r="J16" s="17">
        <f t="shared" si="2"/>
        <v>231652040.44000003</v>
      </c>
    </row>
    <row r="17" spans="2:10" ht="42" customHeight="1" thickBot="1" x14ac:dyDescent="0.25">
      <c r="B17" s="11" t="s">
        <v>1</v>
      </c>
      <c r="C17" s="12">
        <f t="shared" ref="C17:J17" si="3">SUM(C5:C16)</f>
        <v>1073914.7520000001</v>
      </c>
      <c r="D17" s="13">
        <f t="shared" si="3"/>
        <v>657442598.54999995</v>
      </c>
      <c r="E17" s="12">
        <f t="shared" si="3"/>
        <v>3475415.0929999999</v>
      </c>
      <c r="F17" s="13">
        <f t="shared" si="3"/>
        <v>2543619673.23</v>
      </c>
      <c r="G17" s="12">
        <f t="shared" si="3"/>
        <v>162823.62099999998</v>
      </c>
      <c r="H17" s="13">
        <f t="shared" si="3"/>
        <v>102339721.84999999</v>
      </c>
      <c r="I17" s="12">
        <f t="shared" si="3"/>
        <v>4712153.466</v>
      </c>
      <c r="J17" s="14">
        <f t="shared" si="3"/>
        <v>3303401993.6300006</v>
      </c>
    </row>
    <row r="18" spans="2:10" s="5" customFormat="1" ht="15.75" x14ac:dyDescent="0.25">
      <c r="B18" s="2"/>
      <c r="C18" s="1"/>
      <c r="D18" s="3"/>
      <c r="E18" s="1"/>
      <c r="F18" s="3"/>
      <c r="G18" s="1"/>
      <c r="H18" s="3"/>
      <c r="I18" s="4"/>
      <c r="J18" s="3"/>
    </row>
  </sheetData>
  <mergeCells count="5">
    <mergeCell ref="B2:J2"/>
    <mergeCell ref="C3:D3"/>
    <mergeCell ref="E3:F3"/>
    <mergeCell ref="G3:H3"/>
    <mergeCell ref="I3:J3"/>
  </mergeCells>
  <printOptions horizontalCentered="1"/>
  <pageMargins left="0.24" right="0" top="0.37" bottom="0.35433070866141736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rightToLeft="1" topLeftCell="B2" workbookViewId="0">
      <selection activeCell="B2" sqref="A1:XFD1048576"/>
    </sheetView>
  </sheetViews>
  <sheetFormatPr defaultColWidth="9" defaultRowHeight="14.25" x14ac:dyDescent="0.2"/>
  <cols>
    <col min="1" max="1" width="1.5703125" style="1" hidden="1" customWidth="1"/>
    <col min="2" max="2" width="11.28515625" style="2" customWidth="1"/>
    <col min="3" max="3" width="16.140625" style="1" bestFit="1" customWidth="1"/>
    <col min="4" max="4" width="19.42578125" style="3" bestFit="1" customWidth="1"/>
    <col min="5" max="5" width="13.42578125" style="1" bestFit="1" customWidth="1"/>
    <col min="6" max="6" width="19.42578125" style="3" bestFit="1" customWidth="1"/>
    <col min="7" max="7" width="16.28515625" style="1" customWidth="1"/>
    <col min="8" max="8" width="18.42578125" style="3" bestFit="1" customWidth="1"/>
    <col min="9" max="9" width="16.140625" style="4" bestFit="1" customWidth="1"/>
    <col min="10" max="10" width="19.42578125" style="3" bestFit="1" customWidth="1"/>
    <col min="11" max="16384" width="9" style="1"/>
  </cols>
  <sheetData>
    <row r="1" spans="2:10" ht="15" hidden="1" thickBot="1" x14ac:dyDescent="0.25"/>
    <row r="2" spans="2:10" ht="60" customHeight="1" thickBot="1" x14ac:dyDescent="0.25">
      <c r="B2" s="37" t="s">
        <v>40</v>
      </c>
      <c r="C2" s="38"/>
      <c r="D2" s="38"/>
      <c r="E2" s="38"/>
      <c r="F2" s="38"/>
      <c r="G2" s="38"/>
      <c r="H2" s="38"/>
      <c r="I2" s="38"/>
      <c r="J2" s="39"/>
    </row>
    <row r="3" spans="2:10" ht="54.75" customHeight="1" thickBot="1" x14ac:dyDescent="0.25">
      <c r="B3" s="22" t="s">
        <v>13</v>
      </c>
      <c r="C3" s="40" t="s">
        <v>33</v>
      </c>
      <c r="D3" s="41"/>
      <c r="E3" s="40" t="s">
        <v>34</v>
      </c>
      <c r="F3" s="41"/>
      <c r="G3" s="40" t="s">
        <v>35</v>
      </c>
      <c r="H3" s="41"/>
      <c r="I3" s="40" t="s">
        <v>14</v>
      </c>
      <c r="J3" s="41"/>
    </row>
    <row r="4" spans="2:10" ht="44.25" customHeight="1" thickBot="1" x14ac:dyDescent="0.25">
      <c r="B4" s="7" t="s">
        <v>15</v>
      </c>
      <c r="C4" s="16" t="s">
        <v>16</v>
      </c>
      <c r="D4" s="15" t="s">
        <v>17</v>
      </c>
      <c r="E4" s="16" t="s">
        <v>16</v>
      </c>
      <c r="F4" s="15" t="s">
        <v>17</v>
      </c>
      <c r="G4" s="16" t="s">
        <v>16</v>
      </c>
      <c r="H4" s="15" t="s">
        <v>17</v>
      </c>
      <c r="I4" s="16" t="s">
        <v>16</v>
      </c>
      <c r="J4" s="15" t="s">
        <v>17</v>
      </c>
    </row>
    <row r="5" spans="2:10" ht="39.75" customHeight="1" x14ac:dyDescent="0.2">
      <c r="B5" s="8" t="s">
        <v>18</v>
      </c>
      <c r="C5" s="27">
        <v>85573.115999999995</v>
      </c>
      <c r="D5" s="33">
        <v>40071532.829999998</v>
      </c>
      <c r="E5" s="27">
        <v>293235.22200000001</v>
      </c>
      <c r="F5" s="26">
        <v>161066095.31</v>
      </c>
      <c r="G5" s="27">
        <v>40633.822</v>
      </c>
      <c r="H5" s="26">
        <v>20633068.370000001</v>
      </c>
      <c r="I5" s="10">
        <f>C5+E5+G5</f>
        <v>419442.16</v>
      </c>
      <c r="J5" s="9">
        <f>D5+F5+H5</f>
        <v>221770696.50999999</v>
      </c>
    </row>
    <row r="6" spans="2:10" ht="39.75" customHeight="1" x14ac:dyDescent="0.2">
      <c r="B6" s="8" t="s">
        <v>19</v>
      </c>
      <c r="C6" s="27">
        <v>41030.152999999998</v>
      </c>
      <c r="D6" s="33">
        <v>22140358.440000001</v>
      </c>
      <c r="E6" s="27">
        <v>294332.23100000003</v>
      </c>
      <c r="F6" s="26">
        <v>182504357.72</v>
      </c>
      <c r="G6" s="29">
        <v>40648.097999999998</v>
      </c>
      <c r="H6" s="28">
        <v>22229018.300000001</v>
      </c>
      <c r="I6" s="10">
        <f t="shared" ref="I6:I13" si="0">C6+E6+G6</f>
        <v>376010.48200000002</v>
      </c>
      <c r="J6" s="9">
        <f>D6+F6+H6</f>
        <v>226873734.46000001</v>
      </c>
    </row>
    <row r="7" spans="2:10" ht="39.75" customHeight="1" x14ac:dyDescent="0.2">
      <c r="B7" s="8" t="s">
        <v>20</v>
      </c>
      <c r="C7" s="27">
        <v>113288.073</v>
      </c>
      <c r="D7" s="33">
        <v>61946657.130000003</v>
      </c>
      <c r="E7" s="27">
        <v>240736.486</v>
      </c>
      <c r="F7" s="26">
        <v>160216527.71000001</v>
      </c>
      <c r="G7" s="27">
        <v>0</v>
      </c>
      <c r="H7" s="27">
        <v>0</v>
      </c>
      <c r="I7" s="10">
        <f t="shared" si="0"/>
        <v>354024.55900000001</v>
      </c>
      <c r="J7" s="9">
        <f t="shared" ref="J7:J15" si="1">D7+F7+H7</f>
        <v>222163184.84</v>
      </c>
    </row>
    <row r="8" spans="2:10" ht="39.75" customHeight="1" x14ac:dyDescent="0.2">
      <c r="B8" s="8" t="s">
        <v>21</v>
      </c>
      <c r="C8" s="27">
        <v>41863.696000000004</v>
      </c>
      <c r="D8" s="33">
        <v>22775600.420000002</v>
      </c>
      <c r="E8" s="27">
        <v>206260.25700000001</v>
      </c>
      <c r="F8" s="26">
        <v>139275174.40000001</v>
      </c>
      <c r="G8" s="27">
        <v>0</v>
      </c>
      <c r="H8" s="27">
        <v>0</v>
      </c>
      <c r="I8" s="10">
        <f t="shared" si="0"/>
        <v>248123.95300000001</v>
      </c>
      <c r="J8" s="9">
        <f t="shared" si="1"/>
        <v>162050774.81999999</v>
      </c>
    </row>
    <row r="9" spans="2:10" ht="39.75" customHeight="1" x14ac:dyDescent="0.2">
      <c r="B9" s="8" t="s">
        <v>23</v>
      </c>
      <c r="C9" s="27">
        <v>122176.62300000001</v>
      </c>
      <c r="D9" s="33">
        <v>69727949.170000002</v>
      </c>
      <c r="E9" s="27">
        <v>248990.106</v>
      </c>
      <c r="F9" s="26">
        <v>168732836.91999999</v>
      </c>
      <c r="G9" s="27">
        <v>0</v>
      </c>
      <c r="H9" s="31">
        <v>0</v>
      </c>
      <c r="I9" s="10">
        <f t="shared" si="0"/>
        <v>371166.72899999999</v>
      </c>
      <c r="J9" s="9">
        <f t="shared" si="1"/>
        <v>238460786.08999997</v>
      </c>
    </row>
    <row r="10" spans="2:10" ht="39.75" customHeight="1" x14ac:dyDescent="0.2">
      <c r="B10" s="8" t="s">
        <v>22</v>
      </c>
      <c r="C10" s="27">
        <v>156062.17300000001</v>
      </c>
      <c r="D10" s="33">
        <v>95042181.719999999</v>
      </c>
      <c r="E10" s="27">
        <v>245857.99799999999</v>
      </c>
      <c r="F10" s="26">
        <v>175417324.41999999</v>
      </c>
      <c r="G10" s="27">
        <v>0</v>
      </c>
      <c r="H10" s="26">
        <v>0</v>
      </c>
      <c r="I10" s="10">
        <f t="shared" si="0"/>
        <v>401920.17099999997</v>
      </c>
      <c r="J10" s="9">
        <f t="shared" si="1"/>
        <v>270459506.13999999</v>
      </c>
    </row>
    <row r="11" spans="2:10" ht="39.75" customHeight="1" x14ac:dyDescent="0.2">
      <c r="B11" s="8" t="s">
        <v>24</v>
      </c>
      <c r="C11" s="27">
        <v>92101.661999999997</v>
      </c>
      <c r="D11" s="26">
        <v>57229205.960000001</v>
      </c>
      <c r="E11" s="27">
        <v>538320.03</v>
      </c>
      <c r="F11" s="26">
        <v>408384423.51999998</v>
      </c>
      <c r="G11" s="27">
        <v>0</v>
      </c>
      <c r="H11" s="26">
        <v>0</v>
      </c>
      <c r="I11" s="10">
        <f>C11+E11+G11</f>
        <v>630421.69200000004</v>
      </c>
      <c r="J11" s="9">
        <f t="shared" si="1"/>
        <v>465613629.47999996</v>
      </c>
    </row>
    <row r="12" spans="2:10" ht="39.75" customHeight="1" x14ac:dyDescent="0.2">
      <c r="B12" s="8" t="s">
        <v>25</v>
      </c>
      <c r="C12" s="27">
        <v>41835.207999999999</v>
      </c>
      <c r="D12" s="26">
        <v>25032785.399999999</v>
      </c>
      <c r="E12" s="27">
        <v>213522.837</v>
      </c>
      <c r="F12" s="26">
        <v>155254426.50999999</v>
      </c>
      <c r="G12" s="30">
        <v>0</v>
      </c>
      <c r="H12" s="32">
        <v>0</v>
      </c>
      <c r="I12" s="10">
        <f t="shared" si="0"/>
        <v>255358.04499999998</v>
      </c>
      <c r="J12" s="9">
        <f t="shared" si="1"/>
        <v>180287211.91</v>
      </c>
    </row>
    <row r="13" spans="2:10" ht="39.75" customHeight="1" x14ac:dyDescent="0.2">
      <c r="B13" s="8" t="s">
        <v>26</v>
      </c>
      <c r="C13" s="27">
        <v>84664.601999999999</v>
      </c>
      <c r="D13" s="26">
        <v>52240315.920000002</v>
      </c>
      <c r="E13" s="27">
        <v>208245.18900000001</v>
      </c>
      <c r="F13" s="26">
        <v>155114954.09999999</v>
      </c>
      <c r="G13" s="30">
        <v>0</v>
      </c>
      <c r="H13" s="32">
        <v>0</v>
      </c>
      <c r="I13" s="10">
        <f t="shared" si="0"/>
        <v>292909.79100000003</v>
      </c>
      <c r="J13" s="9">
        <f t="shared" si="1"/>
        <v>207355270.01999998</v>
      </c>
    </row>
    <row r="14" spans="2:10" ht="39.75" customHeight="1" x14ac:dyDescent="0.2">
      <c r="B14" s="8" t="s">
        <v>37</v>
      </c>
      <c r="C14" s="27">
        <v>158465.092</v>
      </c>
      <c r="D14" s="26">
        <v>115595644.73</v>
      </c>
      <c r="E14" s="27">
        <v>444222.53</v>
      </c>
      <c r="F14" s="26">
        <v>388537988.25</v>
      </c>
      <c r="G14" s="30">
        <v>0</v>
      </c>
      <c r="H14" s="32">
        <v>0</v>
      </c>
      <c r="I14" s="10">
        <f>C14+E14+G14</f>
        <v>602687.62199999997</v>
      </c>
      <c r="J14" s="9">
        <f t="shared" si="1"/>
        <v>504133632.98000002</v>
      </c>
    </row>
    <row r="15" spans="2:10" ht="39.75" customHeight="1" x14ac:dyDescent="0.2">
      <c r="B15" s="8" t="s">
        <v>38</v>
      </c>
      <c r="C15" s="27">
        <v>84169.596999999994</v>
      </c>
      <c r="D15" s="26">
        <v>59484833.270000003</v>
      </c>
      <c r="E15" s="27">
        <v>335146.21600000001</v>
      </c>
      <c r="F15" s="26">
        <v>283677302.29000002</v>
      </c>
      <c r="G15" s="30">
        <v>39941.701000000001</v>
      </c>
      <c r="H15" s="32">
        <v>29419390.379999999</v>
      </c>
      <c r="I15" s="10">
        <f>C15+E15+G15</f>
        <v>459257.51400000002</v>
      </c>
      <c r="J15" s="9">
        <f t="shared" si="1"/>
        <v>372581525.94</v>
      </c>
    </row>
    <row r="16" spans="2:10" ht="39.75" customHeight="1" x14ac:dyDescent="0.2">
      <c r="B16" s="8" t="s">
        <v>39</v>
      </c>
      <c r="C16" s="27">
        <v>52684.756999999998</v>
      </c>
      <c r="D16" s="26">
        <v>36155533.560000002</v>
      </c>
      <c r="E16" s="27">
        <v>206545.99100000001</v>
      </c>
      <c r="F16" s="26">
        <v>165438262.08000001</v>
      </c>
      <c r="G16" s="30">
        <v>41600</v>
      </c>
      <c r="H16" s="32">
        <v>30058244.800000001</v>
      </c>
      <c r="I16" s="10">
        <f>C16+E16+G16</f>
        <v>300830.74800000002</v>
      </c>
      <c r="J16" s="9">
        <f>D16+F16+H16</f>
        <v>231652040.44000003</v>
      </c>
    </row>
    <row r="17" spans="2:10" ht="12.75" customHeight="1" thickBot="1" x14ac:dyDescent="0.25"/>
    <row r="18" spans="2:10" ht="42" customHeight="1" thickBot="1" x14ac:dyDescent="0.25">
      <c r="B18" s="11" t="s">
        <v>14</v>
      </c>
      <c r="C18" s="12">
        <f t="shared" ref="C18:J18" si="2">SUM(C5:C16)</f>
        <v>1073914.7520000001</v>
      </c>
      <c r="D18" s="13">
        <f t="shared" si="2"/>
        <v>657442598.54999995</v>
      </c>
      <c r="E18" s="12">
        <f t="shared" si="2"/>
        <v>3475415.0929999999</v>
      </c>
      <c r="F18" s="13">
        <f t="shared" si="2"/>
        <v>2543619673.23</v>
      </c>
      <c r="G18" s="12">
        <f t="shared" si="2"/>
        <v>162823.62099999998</v>
      </c>
      <c r="H18" s="13">
        <f t="shared" si="2"/>
        <v>102339721.84999999</v>
      </c>
      <c r="I18" s="12">
        <f t="shared" si="2"/>
        <v>4712153.466</v>
      </c>
      <c r="J18" s="14">
        <f t="shared" si="2"/>
        <v>3303401993.6300006</v>
      </c>
    </row>
    <row r="19" spans="2:10" s="5" customFormat="1" ht="15.75" x14ac:dyDescent="0.25">
      <c r="B19" s="2"/>
      <c r="C19" s="1"/>
      <c r="D19" s="3"/>
      <c r="E19" s="1"/>
      <c r="F19" s="3"/>
      <c r="G19" s="1"/>
      <c r="H19" s="3"/>
      <c r="I19" s="4"/>
      <c r="J19" s="3"/>
    </row>
  </sheetData>
  <mergeCells count="5">
    <mergeCell ref="B2:J2"/>
    <mergeCell ref="C3:D3"/>
    <mergeCell ref="E3:F3"/>
    <mergeCell ref="G3:H3"/>
    <mergeCell ref="I3:J3"/>
  </mergeCells>
  <printOptions horizontalCentered="1"/>
  <pageMargins left="0" right="0" top="0" bottom="0" header="0" footer="0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topLeftCell="B2" workbookViewId="0">
      <selection activeCell="H16" sqref="H16"/>
    </sheetView>
  </sheetViews>
  <sheetFormatPr defaultColWidth="9" defaultRowHeight="14.25" x14ac:dyDescent="0.2"/>
  <cols>
    <col min="1" max="1" width="1.5703125" style="1" hidden="1" customWidth="1"/>
    <col min="2" max="2" width="11.42578125" style="2" customWidth="1"/>
    <col min="3" max="3" width="14.28515625" style="1" customWidth="1"/>
    <col min="4" max="4" width="15.85546875" style="3" customWidth="1"/>
    <col min="5" max="5" width="14.42578125" style="1" customWidth="1"/>
    <col min="6" max="6" width="17" style="3" customWidth="1"/>
    <col min="7" max="7" width="13.140625" style="1" customWidth="1"/>
    <col min="8" max="8" width="15.85546875" style="3" customWidth="1"/>
    <col min="9" max="9" width="13.140625" style="4" customWidth="1"/>
    <col min="10" max="10" width="16" style="3" customWidth="1"/>
    <col min="11" max="16384" width="9" style="1"/>
  </cols>
  <sheetData>
    <row r="1" spans="2:10" ht="15" hidden="1" thickBot="1" x14ac:dyDescent="0.25"/>
    <row r="2" spans="2:10" ht="60" customHeight="1" thickBot="1" x14ac:dyDescent="0.25">
      <c r="B2" s="37" t="s">
        <v>36</v>
      </c>
      <c r="C2" s="38"/>
      <c r="D2" s="38"/>
      <c r="E2" s="38"/>
      <c r="F2" s="38"/>
      <c r="G2" s="38"/>
      <c r="H2" s="38"/>
      <c r="I2" s="38"/>
      <c r="J2" s="39"/>
    </row>
    <row r="3" spans="2:10" ht="54.75" customHeight="1" thickBot="1" x14ac:dyDescent="0.25">
      <c r="B3" s="6" t="s">
        <v>0</v>
      </c>
      <c r="C3" s="40" t="s">
        <v>30</v>
      </c>
      <c r="D3" s="41"/>
      <c r="E3" s="40" t="s">
        <v>31</v>
      </c>
      <c r="F3" s="41"/>
      <c r="G3" s="40" t="s">
        <v>32</v>
      </c>
      <c r="H3" s="41"/>
      <c r="I3" s="40" t="s">
        <v>1</v>
      </c>
      <c r="J3" s="41"/>
    </row>
    <row r="4" spans="2:10" ht="44.25" customHeight="1" thickBot="1" x14ac:dyDescent="0.25">
      <c r="B4" s="21"/>
      <c r="C4" s="19" t="s">
        <v>2</v>
      </c>
      <c r="D4" s="20" t="s">
        <v>3</v>
      </c>
      <c r="E4" s="19" t="s">
        <v>2</v>
      </c>
      <c r="F4" s="20" t="s">
        <v>4</v>
      </c>
      <c r="G4" s="19" t="s">
        <v>2</v>
      </c>
      <c r="H4" s="20" t="s">
        <v>5</v>
      </c>
      <c r="I4" s="16" t="s">
        <v>2</v>
      </c>
      <c r="J4" s="15" t="s">
        <v>4</v>
      </c>
    </row>
    <row r="5" spans="2:10" ht="42" customHeight="1" thickBot="1" x14ac:dyDescent="0.25">
      <c r="B5" s="11">
        <v>2021</v>
      </c>
      <c r="C5" s="34">
        <v>1073914.7520000001</v>
      </c>
      <c r="D5" s="34">
        <v>657442598.54999995</v>
      </c>
      <c r="E5" s="34">
        <v>3475145.0929999999</v>
      </c>
      <c r="F5" s="34">
        <v>2543619673.23</v>
      </c>
      <c r="G5" s="34">
        <v>162823.62100000001</v>
      </c>
      <c r="H5" s="34">
        <v>102339721.84999999</v>
      </c>
      <c r="I5" s="34">
        <v>4712153.466</v>
      </c>
      <c r="J5" s="35">
        <v>3303401993.6300001</v>
      </c>
    </row>
    <row r="6" spans="2:10" s="5" customFormat="1" ht="46.5" customHeight="1" x14ac:dyDescent="0.25">
      <c r="B6" s="2"/>
      <c r="C6" s="1"/>
      <c r="D6" s="3"/>
      <c r="E6" s="1"/>
      <c r="F6" s="3"/>
      <c r="G6" s="1"/>
      <c r="H6" s="3"/>
      <c r="I6" s="4"/>
      <c r="J6" s="3"/>
    </row>
  </sheetData>
  <mergeCells count="5">
    <mergeCell ref="B2:J2"/>
    <mergeCell ref="C3:D3"/>
    <mergeCell ref="E3:F3"/>
    <mergeCell ref="G3:H3"/>
    <mergeCell ref="I3:J3"/>
  </mergeCells>
  <printOptions horizontalCentered="1"/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"/>
  <sheetViews>
    <sheetView topLeftCell="B2" workbookViewId="0">
      <selection activeCell="I16" sqref="I16"/>
    </sheetView>
  </sheetViews>
  <sheetFormatPr defaultColWidth="9" defaultRowHeight="14.25" x14ac:dyDescent="0.2"/>
  <cols>
    <col min="1" max="1" width="1.5703125" style="1" hidden="1" customWidth="1"/>
    <col min="2" max="2" width="7.42578125" style="2" customWidth="1"/>
    <col min="3" max="3" width="13.28515625" style="1" customWidth="1"/>
    <col min="4" max="4" width="16.5703125" style="3" customWidth="1"/>
    <col min="5" max="5" width="13.42578125" style="1" bestFit="1" customWidth="1"/>
    <col min="6" max="6" width="17" style="3" customWidth="1"/>
    <col min="7" max="7" width="13.28515625" style="1" customWidth="1"/>
    <col min="8" max="8" width="15.85546875" style="3" customWidth="1"/>
    <col min="9" max="9" width="16.140625" style="4" bestFit="1" customWidth="1"/>
    <col min="10" max="10" width="19.42578125" style="3" bestFit="1" customWidth="1"/>
    <col min="11" max="16384" width="9" style="1"/>
  </cols>
  <sheetData>
    <row r="1" spans="2:10" ht="15" hidden="1" thickBot="1" x14ac:dyDescent="0.25"/>
    <row r="2" spans="2:10" ht="60" customHeight="1" thickBot="1" x14ac:dyDescent="0.25">
      <c r="B2" s="37" t="s">
        <v>40</v>
      </c>
      <c r="C2" s="38"/>
      <c r="D2" s="38"/>
      <c r="E2" s="38"/>
      <c r="F2" s="38"/>
      <c r="G2" s="38"/>
      <c r="H2" s="38"/>
      <c r="I2" s="38"/>
      <c r="J2" s="39"/>
    </row>
    <row r="3" spans="2:10" ht="54.75" customHeight="1" thickBot="1" x14ac:dyDescent="0.25">
      <c r="B3" s="22" t="s">
        <v>13</v>
      </c>
      <c r="C3" s="40" t="s">
        <v>33</v>
      </c>
      <c r="D3" s="41"/>
      <c r="E3" s="40" t="s">
        <v>34</v>
      </c>
      <c r="F3" s="41"/>
      <c r="G3" s="40" t="s">
        <v>35</v>
      </c>
      <c r="H3" s="41"/>
      <c r="I3" s="40" t="s">
        <v>14</v>
      </c>
      <c r="J3" s="41"/>
    </row>
    <row r="4" spans="2:10" ht="44.25" customHeight="1" thickBot="1" x14ac:dyDescent="0.25">
      <c r="B4" s="7"/>
      <c r="C4" s="16" t="s">
        <v>16</v>
      </c>
      <c r="D4" s="15" t="s">
        <v>17</v>
      </c>
      <c r="E4" s="16" t="s">
        <v>16</v>
      </c>
      <c r="F4" s="15" t="s">
        <v>17</v>
      </c>
      <c r="G4" s="16" t="s">
        <v>16</v>
      </c>
      <c r="H4" s="15" t="s">
        <v>17</v>
      </c>
      <c r="I4" s="16" t="s">
        <v>16</v>
      </c>
      <c r="J4" s="15" t="s">
        <v>17</v>
      </c>
    </row>
    <row r="5" spans="2:10" ht="12.75" customHeight="1" thickBot="1" x14ac:dyDescent="0.25"/>
    <row r="6" spans="2:10" ht="42" customHeight="1" thickBot="1" x14ac:dyDescent="0.25">
      <c r="B6" s="11">
        <v>2021</v>
      </c>
      <c r="C6" s="34">
        <v>1073914.7520000001</v>
      </c>
      <c r="D6" s="34">
        <v>657442598.54999995</v>
      </c>
      <c r="E6" s="34">
        <v>3475415.0929999999</v>
      </c>
      <c r="F6" s="34">
        <v>2543619673.23</v>
      </c>
      <c r="G6" s="34">
        <v>162823.62100000001</v>
      </c>
      <c r="H6" s="34">
        <v>102339721.84999999</v>
      </c>
      <c r="I6" s="34">
        <v>4712153.466</v>
      </c>
      <c r="J6" s="35">
        <v>3303401993.6300001</v>
      </c>
    </row>
    <row r="7" spans="2:10" s="5" customFormat="1" ht="15.75" x14ac:dyDescent="0.25">
      <c r="B7" s="2"/>
      <c r="C7" s="1"/>
      <c r="D7" s="3"/>
      <c r="E7" s="1"/>
      <c r="F7" s="3"/>
      <c r="G7" s="1"/>
      <c r="H7" s="3"/>
      <c r="I7" s="4"/>
      <c r="J7" s="3"/>
    </row>
    <row r="9" spans="2:10" x14ac:dyDescent="0.2">
      <c r="C9" s="36"/>
    </row>
  </sheetData>
  <mergeCells count="5">
    <mergeCell ref="B2:J2"/>
    <mergeCell ref="C3:D3"/>
    <mergeCell ref="E3:F3"/>
    <mergeCell ref="G3:H3"/>
    <mergeCell ref="I3:J3"/>
  </mergeCells>
  <printOptions horizontalCentered="1"/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topLeftCell="B2" workbookViewId="0">
      <selection activeCell="B2" sqref="A1:XFD1048576"/>
    </sheetView>
  </sheetViews>
  <sheetFormatPr defaultColWidth="9" defaultRowHeight="14.25" x14ac:dyDescent="0.2"/>
  <cols>
    <col min="1" max="1" width="1.5703125" style="1" hidden="1" customWidth="1"/>
    <col min="2" max="2" width="11.28515625" style="2" customWidth="1"/>
    <col min="3" max="3" width="14.42578125" style="1" customWidth="1"/>
    <col min="4" max="4" width="14.7109375" style="3" customWidth="1"/>
    <col min="5" max="5" width="15" style="1" customWidth="1"/>
    <col min="6" max="6" width="16.28515625" style="3" customWidth="1"/>
    <col min="7" max="7" width="15.85546875" style="1" customWidth="1"/>
    <col min="8" max="8" width="14.42578125" style="3" customWidth="1"/>
    <col min="9" max="9" width="14" style="4" customWidth="1"/>
    <col min="10" max="10" width="16.140625" style="3" customWidth="1"/>
    <col min="11" max="16384" width="9" style="1"/>
  </cols>
  <sheetData>
    <row r="1" spans="2:10" ht="15" hidden="1" thickBot="1" x14ac:dyDescent="0.25"/>
    <row r="2" spans="2:10" ht="60" customHeight="1" thickBot="1" x14ac:dyDescent="0.25">
      <c r="B2" s="37" t="s">
        <v>44</v>
      </c>
      <c r="C2" s="38"/>
      <c r="D2" s="38"/>
      <c r="E2" s="38"/>
      <c r="F2" s="38"/>
      <c r="G2" s="38"/>
      <c r="H2" s="38"/>
      <c r="I2" s="38"/>
      <c r="J2" s="39"/>
    </row>
    <row r="3" spans="2:10" ht="54.75" customHeight="1" thickBot="1" x14ac:dyDescent="0.25">
      <c r="B3" s="6" t="s">
        <v>0</v>
      </c>
      <c r="C3" s="40" t="s">
        <v>30</v>
      </c>
      <c r="D3" s="41"/>
      <c r="E3" s="40" t="s">
        <v>31</v>
      </c>
      <c r="F3" s="41"/>
      <c r="G3" s="40" t="s">
        <v>32</v>
      </c>
      <c r="H3" s="41"/>
      <c r="I3" s="40" t="s">
        <v>1</v>
      </c>
      <c r="J3" s="41"/>
    </row>
    <row r="4" spans="2:10" ht="44.25" customHeight="1" thickBot="1" x14ac:dyDescent="0.25">
      <c r="B4" s="21"/>
      <c r="C4" s="19" t="s">
        <v>2</v>
      </c>
      <c r="D4" s="20" t="s">
        <v>3</v>
      </c>
      <c r="E4" s="19" t="s">
        <v>2</v>
      </c>
      <c r="F4" s="20" t="s">
        <v>4</v>
      </c>
      <c r="G4" s="19" t="s">
        <v>2</v>
      </c>
      <c r="H4" s="20" t="s">
        <v>5</v>
      </c>
      <c r="I4" s="16" t="s">
        <v>2</v>
      </c>
      <c r="J4" s="15" t="s">
        <v>4</v>
      </c>
    </row>
    <row r="5" spans="2:10" ht="42" customHeight="1" thickBot="1" x14ac:dyDescent="0.25">
      <c r="B5" s="11">
        <v>2021</v>
      </c>
      <c r="C5" s="34">
        <v>1354286.686</v>
      </c>
      <c r="D5" s="34">
        <v>557939167.22000003</v>
      </c>
      <c r="E5" s="34">
        <v>1987540.93</v>
      </c>
      <c r="F5" s="34">
        <v>942604662.63999999</v>
      </c>
      <c r="G5" s="34">
        <v>204837.565</v>
      </c>
      <c r="H5" s="34">
        <v>104114751.18000001</v>
      </c>
      <c r="I5" s="34">
        <f>C5+E5+G5</f>
        <v>3546665.1809999999</v>
      </c>
      <c r="J5" s="35">
        <f>D5+F5+H5</f>
        <v>1604658581.0400002</v>
      </c>
    </row>
    <row r="6" spans="2:10" s="5" customFormat="1" ht="46.5" customHeight="1" x14ac:dyDescent="0.25">
      <c r="B6" s="2"/>
      <c r="C6" s="1"/>
      <c r="D6" s="3"/>
      <c r="E6" s="1"/>
      <c r="F6" s="3"/>
      <c r="G6" s="1"/>
      <c r="H6" s="3"/>
      <c r="I6" s="4"/>
      <c r="J6" s="3"/>
    </row>
  </sheetData>
  <mergeCells count="5">
    <mergeCell ref="B2:J2"/>
    <mergeCell ref="C3:D3"/>
    <mergeCell ref="E3:F3"/>
    <mergeCell ref="G3:H3"/>
    <mergeCell ref="I3:J3"/>
  </mergeCells>
  <printOptions horizontalCentered="1"/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"/>
  <sheetViews>
    <sheetView topLeftCell="B2" workbookViewId="0">
      <selection activeCell="B2" sqref="A1:XFD1048576"/>
    </sheetView>
  </sheetViews>
  <sheetFormatPr defaultColWidth="9" defaultRowHeight="14.25" x14ac:dyDescent="0.2"/>
  <cols>
    <col min="1" max="1" width="1.5703125" style="1" hidden="1" customWidth="1"/>
    <col min="2" max="2" width="7.85546875" style="2" customWidth="1"/>
    <col min="3" max="3" width="13.5703125" style="1" customWidth="1"/>
    <col min="4" max="4" width="17.5703125" style="3" customWidth="1"/>
    <col min="5" max="5" width="13.42578125" style="1" bestFit="1" customWidth="1"/>
    <col min="6" max="6" width="16.7109375" style="3" customWidth="1"/>
    <col min="7" max="7" width="16.28515625" style="1" customWidth="1"/>
    <col min="8" max="8" width="15.28515625" style="3" customWidth="1"/>
    <col min="9" max="9" width="16.140625" style="4" bestFit="1" customWidth="1"/>
    <col min="10" max="10" width="15" style="3" customWidth="1"/>
    <col min="11" max="16384" width="9" style="1"/>
  </cols>
  <sheetData>
    <row r="1" spans="2:10" ht="15" hidden="1" thickBot="1" x14ac:dyDescent="0.25"/>
    <row r="2" spans="2:10" ht="60" customHeight="1" thickBot="1" x14ac:dyDescent="0.25">
      <c r="B2" s="37" t="s">
        <v>45</v>
      </c>
      <c r="C2" s="38"/>
      <c r="D2" s="38"/>
      <c r="E2" s="38"/>
      <c r="F2" s="38"/>
      <c r="G2" s="38"/>
      <c r="H2" s="38"/>
      <c r="I2" s="38"/>
      <c r="J2" s="39"/>
    </row>
    <row r="3" spans="2:10" ht="54.75" customHeight="1" thickBot="1" x14ac:dyDescent="0.25">
      <c r="B3" s="22" t="s">
        <v>13</v>
      </c>
      <c r="C3" s="40" t="s">
        <v>33</v>
      </c>
      <c r="D3" s="41"/>
      <c r="E3" s="40" t="s">
        <v>34</v>
      </c>
      <c r="F3" s="41"/>
      <c r="G3" s="40" t="s">
        <v>35</v>
      </c>
      <c r="H3" s="41"/>
      <c r="I3" s="40" t="s">
        <v>14</v>
      </c>
      <c r="J3" s="41"/>
    </row>
    <row r="4" spans="2:10" ht="44.25" customHeight="1" thickBot="1" x14ac:dyDescent="0.25">
      <c r="B4" s="7"/>
      <c r="C4" s="16" t="s">
        <v>16</v>
      </c>
      <c r="D4" s="15" t="s">
        <v>17</v>
      </c>
      <c r="E4" s="16" t="s">
        <v>16</v>
      </c>
      <c r="F4" s="15" t="s">
        <v>17</v>
      </c>
      <c r="G4" s="16" t="s">
        <v>16</v>
      </c>
      <c r="H4" s="15" t="s">
        <v>17</v>
      </c>
      <c r="I4" s="16" t="s">
        <v>16</v>
      </c>
      <c r="J4" s="15" t="s">
        <v>17</v>
      </c>
    </row>
    <row r="5" spans="2:10" ht="12.75" customHeight="1" thickBot="1" x14ac:dyDescent="0.25"/>
    <row r="6" spans="2:10" ht="42" customHeight="1" thickBot="1" x14ac:dyDescent="0.25">
      <c r="B6" s="11">
        <v>2021</v>
      </c>
      <c r="C6" s="34">
        <v>1354286.686</v>
      </c>
      <c r="D6" s="34">
        <v>557939167.22000003</v>
      </c>
      <c r="E6" s="34">
        <v>1987540.93</v>
      </c>
      <c r="F6" s="34">
        <v>942604662.63999999</v>
      </c>
      <c r="G6" s="34">
        <v>204837.565</v>
      </c>
      <c r="H6" s="34">
        <v>104114751.18000001</v>
      </c>
      <c r="I6" s="34">
        <f>C6+E6+G6</f>
        <v>3546665.1809999999</v>
      </c>
      <c r="J6" s="35">
        <f>D6+F6+H6</f>
        <v>1604658581.0400002</v>
      </c>
    </row>
    <row r="7" spans="2:10" s="5" customFormat="1" ht="15.75" x14ac:dyDescent="0.25">
      <c r="B7" s="2"/>
      <c r="C7" s="1"/>
      <c r="D7" s="3"/>
      <c r="E7" s="1"/>
      <c r="F7" s="3"/>
      <c r="G7" s="1"/>
      <c r="H7" s="3"/>
      <c r="I7" s="4"/>
      <c r="J7" s="3"/>
    </row>
    <row r="9" spans="2:10" x14ac:dyDescent="0.2">
      <c r="C9" s="36"/>
    </row>
  </sheetData>
  <mergeCells count="5">
    <mergeCell ref="B2:J2"/>
    <mergeCell ref="C3:D3"/>
    <mergeCell ref="E3:F3"/>
    <mergeCell ref="G3:H3"/>
    <mergeCell ref="I3:J3"/>
  </mergeCells>
  <printOptions horizontalCentered="1"/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"/>
  <sheetViews>
    <sheetView tabSelected="1" topLeftCell="B2" workbookViewId="0">
      <selection activeCell="B8" sqref="B8"/>
    </sheetView>
  </sheetViews>
  <sheetFormatPr defaultColWidth="9" defaultRowHeight="14.25" x14ac:dyDescent="0.2"/>
  <cols>
    <col min="1" max="1" width="1.5703125" style="1" hidden="1" customWidth="1"/>
    <col min="2" max="2" width="11.42578125" style="2" customWidth="1"/>
    <col min="3" max="3" width="9.5703125" style="1" bestFit="1" customWidth="1"/>
    <col min="4" max="4" width="16.42578125" style="3" bestFit="1" customWidth="1"/>
    <col min="5" max="5" width="11.42578125" style="1" bestFit="1" customWidth="1"/>
    <col min="6" max="6" width="16.42578125" style="3" bestFit="1" customWidth="1"/>
    <col min="7" max="7" width="8.5703125" style="1" bestFit="1" customWidth="1"/>
    <col min="8" max="8" width="16.42578125" style="3" bestFit="1" customWidth="1"/>
    <col min="9" max="9" width="11.42578125" style="4" bestFit="1" customWidth="1"/>
    <col min="10" max="10" width="16.42578125" style="3" bestFit="1" customWidth="1"/>
    <col min="11" max="16384" width="9" style="1"/>
  </cols>
  <sheetData>
    <row r="1" spans="2:10" ht="15" hidden="1" thickBot="1" x14ac:dyDescent="0.25"/>
    <row r="2" spans="2:10" ht="60" customHeight="1" thickBot="1" x14ac:dyDescent="0.25">
      <c r="B2" s="42" t="s">
        <v>46</v>
      </c>
      <c r="C2" s="43"/>
      <c r="D2" s="43"/>
      <c r="E2" s="43"/>
      <c r="F2" s="43"/>
      <c r="G2" s="43"/>
      <c r="H2" s="43"/>
      <c r="I2" s="43"/>
      <c r="J2" s="44"/>
    </row>
    <row r="3" spans="2:10" ht="54.75" customHeight="1" x14ac:dyDescent="0.2">
      <c r="B3" s="45" t="s">
        <v>0</v>
      </c>
      <c r="C3" s="46" t="s">
        <v>30</v>
      </c>
      <c r="D3" s="47"/>
      <c r="E3" s="46" t="s">
        <v>31</v>
      </c>
      <c r="F3" s="47"/>
      <c r="G3" s="46" t="s">
        <v>32</v>
      </c>
      <c r="H3" s="47"/>
      <c r="I3" s="46" t="s">
        <v>1</v>
      </c>
      <c r="J3" s="48"/>
    </row>
    <row r="4" spans="2:10" ht="44.25" customHeight="1" thickBot="1" x14ac:dyDescent="0.25">
      <c r="B4" s="49"/>
      <c r="C4" s="50" t="s">
        <v>2</v>
      </c>
      <c r="D4" s="51" t="s">
        <v>50</v>
      </c>
      <c r="E4" s="50" t="s">
        <v>2</v>
      </c>
      <c r="F4" s="51" t="s">
        <v>48</v>
      </c>
      <c r="G4" s="50" t="s">
        <v>2</v>
      </c>
      <c r="H4" s="51" t="s">
        <v>49</v>
      </c>
      <c r="I4" s="50" t="s">
        <v>2</v>
      </c>
      <c r="J4" s="52" t="s">
        <v>48</v>
      </c>
    </row>
    <row r="5" spans="2:10" ht="42" customHeight="1" thickBot="1" x14ac:dyDescent="0.25">
      <c r="B5" s="53">
        <v>2022</v>
      </c>
      <c r="C5" s="54">
        <v>946667.35499999998</v>
      </c>
      <c r="D5" s="54">
        <v>1027928874.3200001</v>
      </c>
      <c r="E5" s="54">
        <v>2844328.7059999998</v>
      </c>
      <c r="F5" s="54">
        <v>3151475984.5100002</v>
      </c>
      <c r="G5" s="54">
        <v>80563.663</v>
      </c>
      <c r="H5" s="54">
        <v>68551192.980000004</v>
      </c>
      <c r="I5" s="54">
        <f>C5+E5+G5</f>
        <v>3871559.7239999999</v>
      </c>
      <c r="J5" s="55">
        <f>D5+F5+H5</f>
        <v>4247956051.8100004</v>
      </c>
    </row>
    <row r="6" spans="2:10" s="5" customFormat="1" ht="46.5" customHeight="1" x14ac:dyDescent="0.25">
      <c r="B6" s="2"/>
      <c r="C6" s="1"/>
      <c r="D6" s="3"/>
      <c r="E6" s="1"/>
      <c r="F6" s="3"/>
      <c r="G6" s="1"/>
      <c r="H6" s="3"/>
      <c r="I6" s="4"/>
      <c r="J6" s="3"/>
    </row>
  </sheetData>
  <mergeCells count="6">
    <mergeCell ref="B2:J2"/>
    <mergeCell ref="C3:D3"/>
    <mergeCell ref="E3:F3"/>
    <mergeCell ref="G3:H3"/>
    <mergeCell ref="I3:J3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topLeftCell="B2" workbookViewId="0">
      <selection activeCell="I20" sqref="I20"/>
    </sheetView>
  </sheetViews>
  <sheetFormatPr defaultColWidth="9" defaultRowHeight="14.25" x14ac:dyDescent="0.2"/>
  <cols>
    <col min="1" max="1" width="1.5703125" style="1" hidden="1" customWidth="1"/>
    <col min="2" max="2" width="7.85546875" style="2" customWidth="1"/>
    <col min="3" max="3" width="13.5703125" style="1" customWidth="1"/>
    <col min="4" max="4" width="17.5703125" style="3" customWidth="1"/>
    <col min="5" max="5" width="13.42578125" style="1" bestFit="1" customWidth="1"/>
    <col min="6" max="6" width="16.7109375" style="3" customWidth="1"/>
    <col min="7" max="7" width="16.28515625" style="1" customWidth="1"/>
    <col min="8" max="8" width="15.28515625" style="3" customWidth="1"/>
    <col min="9" max="9" width="16.140625" style="4" bestFit="1" customWidth="1"/>
    <col min="10" max="10" width="16" style="3" bestFit="1" customWidth="1"/>
    <col min="11" max="16384" width="9" style="1"/>
  </cols>
  <sheetData>
    <row r="1" spans="2:10" ht="15" hidden="1" thickBot="1" x14ac:dyDescent="0.25"/>
    <row r="2" spans="2:10" ht="60" customHeight="1" thickBot="1" x14ac:dyDescent="0.25">
      <c r="B2" s="42" t="s">
        <v>47</v>
      </c>
      <c r="C2" s="43"/>
      <c r="D2" s="43"/>
      <c r="E2" s="43"/>
      <c r="F2" s="43"/>
      <c r="G2" s="43"/>
      <c r="H2" s="43"/>
      <c r="I2" s="43"/>
      <c r="J2" s="44"/>
    </row>
    <row r="3" spans="2:10" ht="54.75" customHeight="1" x14ac:dyDescent="0.2">
      <c r="B3" s="45" t="s">
        <v>13</v>
      </c>
      <c r="C3" s="46" t="s">
        <v>33</v>
      </c>
      <c r="D3" s="47"/>
      <c r="E3" s="46" t="s">
        <v>34</v>
      </c>
      <c r="F3" s="47"/>
      <c r="G3" s="46" t="s">
        <v>35</v>
      </c>
      <c r="H3" s="47"/>
      <c r="I3" s="46" t="s">
        <v>14</v>
      </c>
      <c r="J3" s="48"/>
    </row>
    <row r="4" spans="2:10" ht="44.25" customHeight="1" thickBot="1" x14ac:dyDescent="0.25">
      <c r="B4" s="49"/>
      <c r="C4" s="50" t="s">
        <v>16</v>
      </c>
      <c r="D4" s="51" t="s">
        <v>17</v>
      </c>
      <c r="E4" s="50" t="s">
        <v>16</v>
      </c>
      <c r="F4" s="51" t="s">
        <v>17</v>
      </c>
      <c r="G4" s="50" t="s">
        <v>16</v>
      </c>
      <c r="H4" s="51" t="s">
        <v>17</v>
      </c>
      <c r="I4" s="50" t="s">
        <v>16</v>
      </c>
      <c r="J4" s="52" t="s">
        <v>17</v>
      </c>
    </row>
    <row r="5" spans="2:10" ht="3.75" customHeight="1" thickBot="1" x14ac:dyDescent="0.25"/>
    <row r="6" spans="2:10" ht="42" customHeight="1" thickBot="1" x14ac:dyDescent="0.25">
      <c r="B6" s="11">
        <v>2022</v>
      </c>
      <c r="C6" s="34">
        <v>946667.35499999998</v>
      </c>
      <c r="D6" s="34">
        <v>1027928874.3200001</v>
      </c>
      <c r="E6" s="34">
        <v>2844328.7059999998</v>
      </c>
      <c r="F6" s="34">
        <v>3151475984.5100002</v>
      </c>
      <c r="G6" s="34">
        <v>80563.663</v>
      </c>
      <c r="H6" s="34">
        <v>68551192.980000004</v>
      </c>
      <c r="I6" s="34">
        <f>C6+E6+G6</f>
        <v>3871559.7239999999</v>
      </c>
      <c r="J6" s="35">
        <f>D6+F6+H6</f>
        <v>4247956051.8100004</v>
      </c>
    </row>
    <row r="7" spans="2:10" s="5" customFormat="1" ht="15.75" x14ac:dyDescent="0.25">
      <c r="B7" s="2"/>
      <c r="C7" s="1"/>
      <c r="D7" s="3"/>
      <c r="E7" s="1"/>
      <c r="F7" s="3"/>
      <c r="G7" s="1"/>
      <c r="H7" s="3"/>
      <c r="I7" s="4"/>
      <c r="J7" s="3"/>
    </row>
    <row r="9" spans="2:10" x14ac:dyDescent="0.2">
      <c r="C9" s="36"/>
    </row>
  </sheetData>
  <mergeCells count="6">
    <mergeCell ref="B2:J2"/>
    <mergeCell ref="C3:D3"/>
    <mergeCell ref="E3:F3"/>
    <mergeCell ref="G3:H3"/>
    <mergeCell ref="I3:J3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English</vt:lpstr>
      <vt:lpstr>العربي</vt:lpstr>
      <vt:lpstr>اجمالي سنوي E 2021</vt:lpstr>
      <vt:lpstr>اجمالي سنوي عربي2021</vt:lpstr>
      <vt:lpstr>اجمالي سنوي E 2020</vt:lpstr>
      <vt:lpstr>اجمالي سنوي عربي 2020</vt:lpstr>
      <vt:lpstr>E 30-9</vt:lpstr>
      <vt:lpstr>A 30-9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ahmedak</cp:lastModifiedBy>
  <cp:lastPrinted>2022-04-10T06:35:25Z</cp:lastPrinted>
  <dcterms:created xsi:type="dcterms:W3CDTF">2011-01-04T18:32:36Z</dcterms:created>
  <dcterms:modified xsi:type="dcterms:W3CDTF">2022-12-05T09:29:29Z</dcterms:modified>
</cp:coreProperties>
</file>